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aige_valdivia_usda_gov/Documents/Desktop/DC/"/>
    </mc:Choice>
  </mc:AlternateContent>
  <xr:revisionPtr revIDLastSave="590" documentId="8_{A5322814-F02F-4648-8CE6-AD24BE2CC045}" xr6:coauthVersionLast="47" xr6:coauthVersionMax="47" xr10:uidLastSave="{8D748D22-8DCD-4056-B9CC-5EF52F3EE6DE}"/>
  <bookViews>
    <workbookView xWindow="-120" yWindow="-120" windowWidth="29040" windowHeight="15840" xr2:uid="{00000000-000D-0000-FFFF-FFFF00000000}"/>
  </bookViews>
  <sheets>
    <sheet name="Dry Peas" sheetId="4" r:id="rId1"/>
    <sheet name="Lentils" sheetId="3" r:id="rId2"/>
    <sheet name="Large Chickpeas" sheetId="1" r:id="rId3"/>
    <sheet name="Small Chickpeas" sheetId="2" r:id="rId4"/>
  </sheets>
  <definedNames>
    <definedName name="_xlnm.Print_Area" localSheetId="0">'Dry Peas'!$A$1:$AY$238</definedName>
    <definedName name="_xlnm.Print_Area" localSheetId="2">'Large Chickpeas'!$A$1:$U$238</definedName>
    <definedName name="_xlnm.Print_Area" localSheetId="1">Lentils!$A$1:$AY$238</definedName>
    <definedName name="_xlnm.Print_Area" localSheetId="3">'Small Chickpeas'!$A$1:$U$238</definedName>
    <definedName name="_xlnm.Print_Titles" localSheetId="0">'Dry Peas'!$136:$141</definedName>
    <definedName name="_xlnm.Print_Titles" localSheetId="2">'Large Chickpeas'!$136:$141</definedName>
    <definedName name="_xlnm.Print_Titles" localSheetId="1">Lentils!$136:$141</definedName>
    <definedName name="_xlnm.Print_Titles" localSheetId="3">'Small Chickpeas'!$2:$135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7" i="3" l="1"/>
  <c r="AX7" i="3" s="1"/>
  <c r="AY7" i="3" s="1"/>
  <c r="AR7" i="3"/>
  <c r="AQ7" i="3"/>
  <c r="AW7" i="3" s="1"/>
  <c r="AP7" i="3"/>
  <c r="AO7" i="3"/>
  <c r="AN7" i="3"/>
  <c r="AM7" i="3"/>
  <c r="AL7" i="3"/>
  <c r="AI7" i="3"/>
  <c r="AJ7" i="3" s="1"/>
  <c r="AK7" i="3" s="1"/>
  <c r="AH7" i="3"/>
  <c r="AE7" i="3"/>
  <c r="AD7" i="3"/>
  <c r="AC7" i="3"/>
  <c r="AB7" i="3"/>
  <c r="Y7" i="3"/>
  <c r="Z7" i="3" s="1"/>
  <c r="AA7" i="3" s="1"/>
  <c r="X7" i="3"/>
  <c r="T7" i="3"/>
  <c r="U7" i="3" s="1"/>
  <c r="S7" i="3"/>
  <c r="R7" i="3"/>
  <c r="O7" i="3"/>
  <c r="P7" i="3" s="1"/>
  <c r="Q7" i="3" s="1"/>
  <c r="N7" i="3"/>
  <c r="I7" i="3"/>
  <c r="H7" i="3"/>
  <c r="J7" i="3" s="1"/>
  <c r="K7" i="3" s="1"/>
  <c r="E7" i="3"/>
  <c r="D7" i="3"/>
  <c r="S7" i="1"/>
  <c r="T7" i="1" s="1"/>
  <c r="U7" i="1" s="1"/>
  <c r="R7" i="1"/>
  <c r="P7" i="1"/>
  <c r="Q7" i="1" s="1"/>
  <c r="M7" i="1"/>
  <c r="L7" i="1"/>
  <c r="H7" i="1"/>
  <c r="I7" i="1" s="1"/>
  <c r="D7" i="1"/>
  <c r="E7" i="1" s="1"/>
  <c r="T7" i="2"/>
  <c r="U7" i="2" s="1"/>
  <c r="S7" i="2"/>
  <c r="R7" i="2"/>
  <c r="P7" i="2"/>
  <c r="Q7" i="2" s="1"/>
  <c r="L7" i="2"/>
  <c r="M7" i="2" s="1"/>
  <c r="H7" i="2"/>
  <c r="I7" i="2" s="1"/>
  <c r="D7" i="2"/>
  <c r="E7" i="2" s="1"/>
  <c r="AW7" i="4"/>
  <c r="AS7" i="4"/>
  <c r="AQ7" i="4"/>
  <c r="AP7" i="4"/>
  <c r="AV7" i="4" s="1"/>
  <c r="AX7" i="4" s="1"/>
  <c r="AM7" i="4"/>
  <c r="AL7" i="4"/>
  <c r="AN7" i="4" s="1"/>
  <c r="AO7" i="4" s="1"/>
  <c r="AI7" i="4"/>
  <c r="AH7" i="4"/>
  <c r="AJ7" i="4" s="1"/>
  <c r="AC7" i="4"/>
  <c r="AB7" i="4"/>
  <c r="AD7" i="4" s="1"/>
  <c r="AE7" i="4" s="1"/>
  <c r="Y7" i="4"/>
  <c r="X7" i="4"/>
  <c r="Z7" i="4" s="1"/>
  <c r="AA7" i="4" s="1"/>
  <c r="S7" i="4"/>
  <c r="R7" i="4"/>
  <c r="T7" i="4" s="1"/>
  <c r="U7" i="4" s="1"/>
  <c r="O7" i="4"/>
  <c r="N7" i="4"/>
  <c r="I7" i="4"/>
  <c r="H7" i="4"/>
  <c r="J7" i="4" s="1"/>
  <c r="K7" i="4" s="1"/>
  <c r="E7" i="4"/>
  <c r="D7" i="4"/>
  <c r="S8" i="2"/>
  <c r="R8" i="2"/>
  <c r="T8" i="2" s="1"/>
  <c r="U8" i="2" s="1"/>
  <c r="P8" i="2"/>
  <c r="Q8" i="2" s="1"/>
  <c r="L8" i="2"/>
  <c r="M8" i="2" s="1"/>
  <c r="H8" i="2"/>
  <c r="I8" i="2" s="1"/>
  <c r="D8" i="2"/>
  <c r="E8" i="2" s="1"/>
  <c r="S8" i="1"/>
  <c r="T8" i="1" s="1"/>
  <c r="U8" i="1" s="1"/>
  <c r="R8" i="1"/>
  <c r="P8" i="1"/>
  <c r="Q8" i="1" s="1"/>
  <c r="M8" i="1"/>
  <c r="L8" i="1"/>
  <c r="H8" i="1"/>
  <c r="I8" i="1" s="1"/>
  <c r="D8" i="1"/>
  <c r="E8" i="1" s="1"/>
  <c r="AS8" i="3"/>
  <c r="AQ8" i="3"/>
  <c r="AW8" i="3" s="1"/>
  <c r="AP8" i="3"/>
  <c r="AV8" i="3" s="1"/>
  <c r="AM8" i="3"/>
  <c r="AL8" i="3"/>
  <c r="AN8" i="3" s="1"/>
  <c r="AO8" i="3" s="1"/>
  <c r="AI8" i="3"/>
  <c r="AH8" i="3"/>
  <c r="AC8" i="3"/>
  <c r="AB8" i="3"/>
  <c r="Y8" i="3"/>
  <c r="X8" i="3"/>
  <c r="S8" i="3"/>
  <c r="R8" i="3"/>
  <c r="T8" i="3" s="1"/>
  <c r="U8" i="3" s="1"/>
  <c r="O8" i="3"/>
  <c r="N8" i="3"/>
  <c r="I8" i="3"/>
  <c r="H8" i="3"/>
  <c r="E8" i="3"/>
  <c r="D8" i="3"/>
  <c r="AS8" i="4"/>
  <c r="AQ8" i="4"/>
  <c r="AW8" i="4" s="1"/>
  <c r="AP8" i="4"/>
  <c r="AV8" i="4" s="1"/>
  <c r="AM8" i="4"/>
  <c r="AL8" i="4"/>
  <c r="AN8" i="4" s="1"/>
  <c r="AO8" i="4" s="1"/>
  <c r="AI8" i="4"/>
  <c r="AH8" i="4"/>
  <c r="AJ8" i="4" s="1"/>
  <c r="AD8" i="4"/>
  <c r="AE8" i="4" s="1"/>
  <c r="AC8" i="4"/>
  <c r="AB8" i="4"/>
  <c r="Y8" i="4"/>
  <c r="X8" i="4"/>
  <c r="S8" i="4"/>
  <c r="T8" i="4" s="1"/>
  <c r="U8" i="4" s="1"/>
  <c r="R8" i="4"/>
  <c r="O8" i="4"/>
  <c r="N8" i="4"/>
  <c r="I8" i="4"/>
  <c r="J8" i="4" s="1"/>
  <c r="K8" i="4" s="1"/>
  <c r="H8" i="4"/>
  <c r="E8" i="4"/>
  <c r="D8" i="4"/>
  <c r="S9" i="2"/>
  <c r="T9" i="2" s="1"/>
  <c r="U9" i="2" s="1"/>
  <c r="R9" i="2"/>
  <c r="P9" i="2"/>
  <c r="Q9" i="2" s="1"/>
  <c r="L9" i="2"/>
  <c r="M9" i="2" s="1"/>
  <c r="H9" i="2"/>
  <c r="I9" i="2" s="1"/>
  <c r="D9" i="2"/>
  <c r="E9" i="2" s="1"/>
  <c r="S9" i="1"/>
  <c r="R9" i="1"/>
  <c r="T9" i="1" s="1"/>
  <c r="U9" i="1" s="1"/>
  <c r="P9" i="1"/>
  <c r="Q9" i="1" s="1"/>
  <c r="L9" i="1"/>
  <c r="M9" i="1" s="1"/>
  <c r="H9" i="1"/>
  <c r="I9" i="1" s="1"/>
  <c r="D9" i="1"/>
  <c r="E9" i="1" s="1"/>
  <c r="AQ9" i="3"/>
  <c r="AW9" i="3" s="1"/>
  <c r="AP9" i="3"/>
  <c r="AV9" i="3" s="1"/>
  <c r="AM9" i="3"/>
  <c r="AL9" i="3"/>
  <c r="AN9" i="3" s="1"/>
  <c r="AO9" i="3" s="1"/>
  <c r="AI9" i="3"/>
  <c r="AJ9" i="3" s="1"/>
  <c r="AK9" i="3" s="1"/>
  <c r="AH9" i="3"/>
  <c r="AC9" i="3"/>
  <c r="AB9" i="3"/>
  <c r="Y9" i="3"/>
  <c r="X9" i="3"/>
  <c r="Z9" i="3" s="1"/>
  <c r="AA9" i="3" s="1"/>
  <c r="S9" i="3"/>
  <c r="R9" i="3"/>
  <c r="T9" i="3" s="1"/>
  <c r="U9" i="3" s="1"/>
  <c r="O9" i="3"/>
  <c r="N9" i="3"/>
  <c r="I9" i="3"/>
  <c r="H9" i="3"/>
  <c r="J9" i="3" s="1"/>
  <c r="K9" i="3" s="1"/>
  <c r="E9" i="3"/>
  <c r="D9" i="3"/>
  <c r="F9" i="3" s="1"/>
  <c r="G9" i="3" s="1"/>
  <c r="AQ9" i="4"/>
  <c r="AW9" i="4" s="1"/>
  <c r="AP9" i="4"/>
  <c r="AV9" i="4" s="1"/>
  <c r="AM9" i="4"/>
  <c r="AL9" i="4"/>
  <c r="AI9" i="4"/>
  <c r="AH9" i="4"/>
  <c r="AC9" i="4"/>
  <c r="AD9" i="4" s="1"/>
  <c r="AE9" i="4" s="1"/>
  <c r="AB9" i="4"/>
  <c r="Y9" i="4"/>
  <c r="X9" i="4"/>
  <c r="S9" i="4"/>
  <c r="R9" i="4"/>
  <c r="O9" i="4"/>
  <c r="N9" i="4"/>
  <c r="I9" i="4"/>
  <c r="H9" i="4"/>
  <c r="E9" i="4"/>
  <c r="D9" i="4"/>
  <c r="S10" i="2"/>
  <c r="R10" i="2"/>
  <c r="P10" i="2"/>
  <c r="Q10" i="2" s="1"/>
  <c r="L10" i="2"/>
  <c r="M10" i="2" s="1"/>
  <c r="H10" i="2"/>
  <c r="I10" i="2" s="1"/>
  <c r="D10" i="2"/>
  <c r="E10" i="2" s="1"/>
  <c r="S10" i="1"/>
  <c r="R10" i="1"/>
  <c r="T10" i="1" s="1"/>
  <c r="U10" i="1" s="1"/>
  <c r="P10" i="1"/>
  <c r="Q10" i="1" s="1"/>
  <c r="L10" i="1"/>
  <c r="M10" i="1" s="1"/>
  <c r="H10" i="1"/>
  <c r="I10" i="1" s="1"/>
  <c r="D10" i="1"/>
  <c r="E10" i="1" s="1"/>
  <c r="AQ10" i="3"/>
  <c r="AW10" i="3" s="1"/>
  <c r="AP10" i="3"/>
  <c r="AR10" i="3" s="1"/>
  <c r="AM10" i="3"/>
  <c r="AL10" i="3"/>
  <c r="AN10" i="3" s="1"/>
  <c r="AO10" i="3" s="1"/>
  <c r="AI10" i="3"/>
  <c r="AH10" i="3"/>
  <c r="AJ10" i="3" s="1"/>
  <c r="AK10" i="3" s="1"/>
  <c r="AC10" i="3"/>
  <c r="AB10" i="3"/>
  <c r="AD10" i="3" s="1"/>
  <c r="AE10" i="3" s="1"/>
  <c r="Y10" i="3"/>
  <c r="X10" i="3"/>
  <c r="S10" i="3"/>
  <c r="R10" i="3"/>
  <c r="O10" i="3"/>
  <c r="N10" i="3"/>
  <c r="I10" i="3"/>
  <c r="H10" i="3"/>
  <c r="E10" i="3"/>
  <c r="D10" i="3"/>
  <c r="AQ10" i="4"/>
  <c r="AW10" i="4" s="1"/>
  <c r="AP10" i="4"/>
  <c r="AV10" i="4" s="1"/>
  <c r="AM10" i="4"/>
  <c r="AL10" i="4"/>
  <c r="AI10" i="4"/>
  <c r="AJ10" i="4" s="1"/>
  <c r="AH10" i="4"/>
  <c r="AC10" i="4"/>
  <c r="AB10" i="4"/>
  <c r="Y10" i="4"/>
  <c r="X10" i="4"/>
  <c r="S10" i="4"/>
  <c r="R10" i="4"/>
  <c r="O10" i="4"/>
  <c r="P10" i="4" s="1"/>
  <c r="Q10" i="4" s="1"/>
  <c r="N10" i="4"/>
  <c r="I10" i="4"/>
  <c r="H10" i="4"/>
  <c r="E10" i="4"/>
  <c r="D10" i="4"/>
  <c r="S11" i="2"/>
  <c r="R11" i="2"/>
  <c r="P11" i="2"/>
  <c r="Q11" i="2" s="1"/>
  <c r="L11" i="2"/>
  <c r="M11" i="2" s="1"/>
  <c r="H11" i="2"/>
  <c r="I11" i="2" s="1"/>
  <c r="D11" i="2"/>
  <c r="E11" i="2" s="1"/>
  <c r="S11" i="1"/>
  <c r="R11" i="1"/>
  <c r="T11" i="1" s="1"/>
  <c r="U11" i="1" s="1"/>
  <c r="P11" i="1"/>
  <c r="Q11" i="1" s="1"/>
  <c r="L11" i="1"/>
  <c r="M11" i="1" s="1"/>
  <c r="H11" i="1"/>
  <c r="I11" i="1" s="1"/>
  <c r="D11" i="1"/>
  <c r="E11" i="1" s="1"/>
  <c r="AQ11" i="3"/>
  <c r="AW11" i="3" s="1"/>
  <c r="AP11" i="3"/>
  <c r="AV11" i="3" s="1"/>
  <c r="AM11" i="3"/>
  <c r="AL11" i="3"/>
  <c r="AN11" i="3" s="1"/>
  <c r="AO11" i="3" s="1"/>
  <c r="AI11" i="3"/>
  <c r="AH11" i="3"/>
  <c r="AC11" i="3"/>
  <c r="AB11" i="3"/>
  <c r="Y11" i="3"/>
  <c r="X11" i="3"/>
  <c r="S11" i="3"/>
  <c r="R11" i="3"/>
  <c r="T11" i="3" s="1"/>
  <c r="U11" i="3" s="1"/>
  <c r="O11" i="3"/>
  <c r="N11" i="3"/>
  <c r="I11" i="3"/>
  <c r="H11" i="3"/>
  <c r="J11" i="3" s="1"/>
  <c r="K11" i="3" s="1"/>
  <c r="E11" i="3"/>
  <c r="D11" i="3"/>
  <c r="D12" i="3"/>
  <c r="E12" i="3"/>
  <c r="H12" i="3"/>
  <c r="I12" i="3"/>
  <c r="N12" i="3"/>
  <c r="O12" i="3"/>
  <c r="R12" i="3"/>
  <c r="S12" i="3"/>
  <c r="X12" i="3"/>
  <c r="Y12" i="3"/>
  <c r="AB12" i="3"/>
  <c r="AD12" i="3" s="1"/>
  <c r="AE12" i="3" s="1"/>
  <c r="AC12" i="3"/>
  <c r="AH12" i="3"/>
  <c r="AI12" i="3"/>
  <c r="AL12" i="3"/>
  <c r="AM12" i="3"/>
  <c r="AP12" i="3"/>
  <c r="AR12" i="3" s="1"/>
  <c r="AQ12" i="3"/>
  <c r="AW12" i="3" s="1"/>
  <c r="AQ11" i="4"/>
  <c r="AS11" i="4" s="1"/>
  <c r="AP11" i="4"/>
  <c r="AV11" i="4" s="1"/>
  <c r="AM11" i="4"/>
  <c r="AL11" i="4"/>
  <c r="AI11" i="4"/>
  <c r="AH11" i="4"/>
  <c r="AC11" i="4"/>
  <c r="AB11" i="4"/>
  <c r="AD11" i="4" s="1"/>
  <c r="AE11" i="4" s="1"/>
  <c r="Y11" i="4"/>
  <c r="X11" i="4"/>
  <c r="S11" i="4"/>
  <c r="R11" i="4"/>
  <c r="O11" i="4"/>
  <c r="N11" i="4"/>
  <c r="I11" i="4"/>
  <c r="H11" i="4"/>
  <c r="J11" i="4" s="1"/>
  <c r="K11" i="4" s="1"/>
  <c r="E11" i="4"/>
  <c r="D11" i="4"/>
  <c r="S12" i="2"/>
  <c r="R12" i="2"/>
  <c r="T12" i="2" s="1"/>
  <c r="U12" i="2" s="1"/>
  <c r="P12" i="2"/>
  <c r="Q12" i="2" s="1"/>
  <c r="L12" i="2"/>
  <c r="M12" i="2" s="1"/>
  <c r="H12" i="2"/>
  <c r="I12" i="2" s="1"/>
  <c r="D12" i="2"/>
  <c r="E12" i="2" s="1"/>
  <c r="S12" i="1"/>
  <c r="R12" i="1"/>
  <c r="P12" i="1"/>
  <c r="Q12" i="1" s="1"/>
  <c r="L12" i="1"/>
  <c r="M12" i="1" s="1"/>
  <c r="H12" i="1"/>
  <c r="I12" i="1" s="1"/>
  <c r="D12" i="1"/>
  <c r="E12" i="1" s="1"/>
  <c r="AQ12" i="4"/>
  <c r="AS12" i="4" s="1"/>
  <c r="AP12" i="4"/>
  <c r="AV12" i="4" s="1"/>
  <c r="AM12" i="4"/>
  <c r="AL12" i="4"/>
  <c r="AI12" i="4"/>
  <c r="AH12" i="4"/>
  <c r="AC12" i="4"/>
  <c r="AB12" i="4"/>
  <c r="Y12" i="4"/>
  <c r="X12" i="4"/>
  <c r="S12" i="4"/>
  <c r="R12" i="4"/>
  <c r="O12" i="4"/>
  <c r="N12" i="4"/>
  <c r="I12" i="4"/>
  <c r="H12" i="4"/>
  <c r="E12" i="4"/>
  <c r="D12" i="4"/>
  <c r="S13" i="2"/>
  <c r="R13" i="2"/>
  <c r="T13" i="2" s="1"/>
  <c r="U13" i="2" s="1"/>
  <c r="P13" i="2"/>
  <c r="Q13" i="2" s="1"/>
  <c r="L13" i="2"/>
  <c r="M13" i="2" s="1"/>
  <c r="H13" i="2"/>
  <c r="I13" i="2" s="1"/>
  <c r="D13" i="2"/>
  <c r="E13" i="2" s="1"/>
  <c r="S13" i="1"/>
  <c r="R13" i="1"/>
  <c r="P13" i="1"/>
  <c r="Q13" i="1" s="1"/>
  <c r="L13" i="1"/>
  <c r="M13" i="1" s="1"/>
  <c r="H13" i="1"/>
  <c r="I13" i="1" s="1"/>
  <c r="D13" i="1"/>
  <c r="E13" i="1" s="1"/>
  <c r="AQ13" i="3"/>
  <c r="AW13" i="3" s="1"/>
  <c r="AP13" i="3"/>
  <c r="AV13" i="3" s="1"/>
  <c r="AM13" i="3"/>
  <c r="AL13" i="3"/>
  <c r="AI13" i="3"/>
  <c r="AH13" i="3"/>
  <c r="AJ13" i="3" s="1"/>
  <c r="AK13" i="3" s="1"/>
  <c r="AC13" i="3"/>
  <c r="AB13" i="3"/>
  <c r="AD13" i="3" s="1"/>
  <c r="AE13" i="3" s="1"/>
  <c r="Y13" i="3"/>
  <c r="X13" i="3"/>
  <c r="S13" i="3"/>
  <c r="R13" i="3"/>
  <c r="O13" i="3"/>
  <c r="N13" i="3"/>
  <c r="I13" i="3"/>
  <c r="H13" i="3"/>
  <c r="J13" i="3" s="1"/>
  <c r="K13" i="3" s="1"/>
  <c r="E13" i="3"/>
  <c r="D13" i="3"/>
  <c r="AQ13" i="4"/>
  <c r="AW13" i="4" s="1"/>
  <c r="AP13" i="4"/>
  <c r="AV13" i="4" s="1"/>
  <c r="AM13" i="4"/>
  <c r="AL13" i="4"/>
  <c r="AI13" i="4"/>
  <c r="AH13" i="4"/>
  <c r="AC13" i="4"/>
  <c r="AB13" i="4"/>
  <c r="Y13" i="4"/>
  <c r="X13" i="4"/>
  <c r="S13" i="4"/>
  <c r="R13" i="4"/>
  <c r="O13" i="4"/>
  <c r="N13" i="4"/>
  <c r="I13" i="4"/>
  <c r="H13" i="4"/>
  <c r="E13" i="4"/>
  <c r="D13" i="4"/>
  <c r="S14" i="2"/>
  <c r="R14" i="2"/>
  <c r="P14" i="2"/>
  <c r="Q14" i="2" s="1"/>
  <c r="L14" i="2"/>
  <c r="M14" i="2" s="1"/>
  <c r="H14" i="2"/>
  <c r="I14" i="2" s="1"/>
  <c r="D14" i="2"/>
  <c r="E14" i="2" s="1"/>
  <c r="S14" i="1"/>
  <c r="R14" i="1"/>
  <c r="P14" i="1"/>
  <c r="Q14" i="1" s="1"/>
  <c r="L14" i="1"/>
  <c r="M14" i="1" s="1"/>
  <c r="H14" i="1"/>
  <c r="I14" i="1" s="1"/>
  <c r="D14" i="1"/>
  <c r="E14" i="1" s="1"/>
  <c r="AQ14" i="3"/>
  <c r="AS14" i="3" s="1"/>
  <c r="AP14" i="3"/>
  <c r="AV14" i="3" s="1"/>
  <c r="AM14" i="3"/>
  <c r="AL14" i="3"/>
  <c r="AI14" i="3"/>
  <c r="AH14" i="3"/>
  <c r="AJ14" i="3" s="1"/>
  <c r="AK14" i="3" s="1"/>
  <c r="AC14" i="3"/>
  <c r="AB14" i="3"/>
  <c r="Y14" i="3"/>
  <c r="X14" i="3"/>
  <c r="S14" i="3"/>
  <c r="R14" i="3"/>
  <c r="O14" i="3"/>
  <c r="N14" i="3"/>
  <c r="I14" i="3"/>
  <c r="H14" i="3"/>
  <c r="E14" i="3"/>
  <c r="D14" i="3"/>
  <c r="AQ14" i="4"/>
  <c r="AS14" i="4" s="1"/>
  <c r="AP14" i="4"/>
  <c r="AV14" i="4" s="1"/>
  <c r="AM14" i="4"/>
  <c r="AL14" i="4"/>
  <c r="AI14" i="4"/>
  <c r="AH14" i="4"/>
  <c r="AC14" i="4"/>
  <c r="AB14" i="4"/>
  <c r="Y14" i="4"/>
  <c r="X14" i="4"/>
  <c r="S14" i="4"/>
  <c r="R14" i="4"/>
  <c r="O14" i="4"/>
  <c r="N14" i="4"/>
  <c r="I14" i="4"/>
  <c r="H14" i="4"/>
  <c r="E14" i="4"/>
  <c r="D14" i="4"/>
  <c r="S15" i="2"/>
  <c r="T15" i="2" s="1"/>
  <c r="U15" i="2" s="1"/>
  <c r="R15" i="2"/>
  <c r="P15" i="2"/>
  <c r="Q15" i="2" s="1"/>
  <c r="L15" i="2"/>
  <c r="M15" i="2" s="1"/>
  <c r="H15" i="2"/>
  <c r="I15" i="2" s="1"/>
  <c r="D15" i="2"/>
  <c r="E15" i="2" s="1"/>
  <c r="S15" i="1"/>
  <c r="R15" i="1"/>
  <c r="P15" i="1"/>
  <c r="Q15" i="1" s="1"/>
  <c r="L15" i="1"/>
  <c r="M15" i="1" s="1"/>
  <c r="H15" i="1"/>
  <c r="I15" i="1" s="1"/>
  <c r="D15" i="1"/>
  <c r="E15" i="1" s="1"/>
  <c r="AQ15" i="3"/>
  <c r="AW15" i="3" s="1"/>
  <c r="AP15" i="3"/>
  <c r="AV15" i="3" s="1"/>
  <c r="AM15" i="3"/>
  <c r="AL15" i="3"/>
  <c r="AI15" i="3"/>
  <c r="AH15" i="3"/>
  <c r="AC15" i="3"/>
  <c r="AB15" i="3"/>
  <c r="Y15" i="3"/>
  <c r="X15" i="3"/>
  <c r="S15" i="3"/>
  <c r="R15" i="3"/>
  <c r="O15" i="3"/>
  <c r="N15" i="3"/>
  <c r="I15" i="3"/>
  <c r="H15" i="3"/>
  <c r="E15" i="3"/>
  <c r="D15" i="3"/>
  <c r="AQ15" i="4"/>
  <c r="AW15" i="4" s="1"/>
  <c r="AP15" i="4"/>
  <c r="AV15" i="4" s="1"/>
  <c r="AM15" i="4"/>
  <c r="AL15" i="4"/>
  <c r="AI15" i="4"/>
  <c r="AH15" i="4"/>
  <c r="AC15" i="4"/>
  <c r="AB15" i="4"/>
  <c r="Y15" i="4"/>
  <c r="X15" i="4"/>
  <c r="S15" i="4"/>
  <c r="R15" i="4"/>
  <c r="O15" i="4"/>
  <c r="N15" i="4"/>
  <c r="I15" i="4"/>
  <c r="H15" i="4"/>
  <c r="E15" i="4"/>
  <c r="D15" i="4"/>
  <c r="S16" i="2"/>
  <c r="R16" i="2"/>
  <c r="P16" i="2"/>
  <c r="Q16" i="2" s="1"/>
  <c r="L16" i="2"/>
  <c r="M16" i="2" s="1"/>
  <c r="H16" i="2"/>
  <c r="I16" i="2" s="1"/>
  <c r="D16" i="2"/>
  <c r="E16" i="2" s="1"/>
  <c r="S16" i="1"/>
  <c r="R16" i="1"/>
  <c r="P16" i="1"/>
  <c r="Q16" i="1" s="1"/>
  <c r="L16" i="1"/>
  <c r="M16" i="1" s="1"/>
  <c r="H16" i="1"/>
  <c r="I16" i="1" s="1"/>
  <c r="D16" i="1"/>
  <c r="E16" i="1" s="1"/>
  <c r="AQ16" i="3"/>
  <c r="AW16" i="3" s="1"/>
  <c r="AP16" i="3"/>
  <c r="AV16" i="3" s="1"/>
  <c r="AM16" i="3"/>
  <c r="AL16" i="3"/>
  <c r="AI16" i="3"/>
  <c r="AH16" i="3"/>
  <c r="AC16" i="3"/>
  <c r="AB16" i="3"/>
  <c r="Y16" i="3"/>
  <c r="X16" i="3"/>
  <c r="S16" i="3"/>
  <c r="R16" i="3"/>
  <c r="O16" i="3"/>
  <c r="N16" i="3"/>
  <c r="I16" i="3"/>
  <c r="H16" i="3"/>
  <c r="E16" i="3"/>
  <c r="D16" i="3"/>
  <c r="AQ16" i="4"/>
  <c r="AW16" i="4" s="1"/>
  <c r="AP16" i="4"/>
  <c r="AV16" i="4" s="1"/>
  <c r="AM16" i="4"/>
  <c r="AL16" i="4"/>
  <c r="AI16" i="4"/>
  <c r="AH16" i="4"/>
  <c r="AC16" i="4"/>
  <c r="AB16" i="4"/>
  <c r="Y16" i="4"/>
  <c r="X16" i="4"/>
  <c r="S16" i="4"/>
  <c r="R16" i="4"/>
  <c r="O16" i="4"/>
  <c r="N16" i="4"/>
  <c r="I16" i="4"/>
  <c r="H16" i="4"/>
  <c r="E16" i="4"/>
  <c r="D16" i="4"/>
  <c r="S17" i="2"/>
  <c r="R17" i="2"/>
  <c r="P17" i="2"/>
  <c r="Q17" i="2" s="1"/>
  <c r="L17" i="2"/>
  <c r="M17" i="2" s="1"/>
  <c r="H17" i="2"/>
  <c r="I17" i="2" s="1"/>
  <c r="D17" i="2"/>
  <c r="E17" i="2" s="1"/>
  <c r="S17" i="1"/>
  <c r="R17" i="1"/>
  <c r="P17" i="1"/>
  <c r="Q17" i="1" s="1"/>
  <c r="L17" i="1"/>
  <c r="M17" i="1" s="1"/>
  <c r="H17" i="1"/>
  <c r="I17" i="1" s="1"/>
  <c r="D17" i="1"/>
  <c r="E17" i="1" s="1"/>
  <c r="AQ17" i="3"/>
  <c r="AW17" i="3" s="1"/>
  <c r="AP17" i="3"/>
  <c r="AV17" i="3" s="1"/>
  <c r="AM17" i="3"/>
  <c r="AL17" i="3"/>
  <c r="AI17" i="3"/>
  <c r="AH17" i="3"/>
  <c r="AC17" i="3"/>
  <c r="AB17" i="3"/>
  <c r="Y17" i="3"/>
  <c r="X17" i="3"/>
  <c r="S17" i="3"/>
  <c r="R17" i="3"/>
  <c r="O17" i="3"/>
  <c r="N17" i="3"/>
  <c r="I17" i="3"/>
  <c r="H17" i="3"/>
  <c r="E17" i="3"/>
  <c r="D17" i="3"/>
  <c r="AQ17" i="4"/>
  <c r="AW17" i="4" s="1"/>
  <c r="AP17" i="4"/>
  <c r="AV17" i="4" s="1"/>
  <c r="AM17" i="4"/>
  <c r="AL17" i="4"/>
  <c r="AI17" i="4"/>
  <c r="AH17" i="4"/>
  <c r="AC17" i="4"/>
  <c r="AB17" i="4"/>
  <c r="Y17" i="4"/>
  <c r="X17" i="4"/>
  <c r="S17" i="4"/>
  <c r="R17" i="4"/>
  <c r="O17" i="4"/>
  <c r="N17" i="4"/>
  <c r="I17" i="4"/>
  <c r="H17" i="4"/>
  <c r="E17" i="4"/>
  <c r="D17" i="4"/>
  <c r="S18" i="2"/>
  <c r="R18" i="2"/>
  <c r="P18" i="2"/>
  <c r="Q18" i="2" s="1"/>
  <c r="L18" i="2"/>
  <c r="M18" i="2" s="1"/>
  <c r="H18" i="2"/>
  <c r="I18" i="2" s="1"/>
  <c r="D18" i="2"/>
  <c r="E18" i="2" s="1"/>
  <c r="S18" i="1"/>
  <c r="R18" i="1"/>
  <c r="P18" i="1"/>
  <c r="Q18" i="1" s="1"/>
  <c r="L18" i="1"/>
  <c r="M18" i="1" s="1"/>
  <c r="H18" i="1"/>
  <c r="I18" i="1" s="1"/>
  <c r="D18" i="1"/>
  <c r="E18" i="1" s="1"/>
  <c r="AQ18" i="3"/>
  <c r="AS18" i="3" s="1"/>
  <c r="AP18" i="3"/>
  <c r="AV18" i="3" s="1"/>
  <c r="AM18" i="3"/>
  <c r="AL18" i="3"/>
  <c r="AI18" i="3"/>
  <c r="AH18" i="3"/>
  <c r="AC18" i="3"/>
  <c r="AB18" i="3"/>
  <c r="Y18" i="3"/>
  <c r="X18" i="3"/>
  <c r="S18" i="3"/>
  <c r="R18" i="3"/>
  <c r="O18" i="3"/>
  <c r="N18" i="3"/>
  <c r="I18" i="3"/>
  <c r="H18" i="3"/>
  <c r="E18" i="3"/>
  <c r="D18" i="3"/>
  <c r="AQ18" i="4"/>
  <c r="AW18" i="4" s="1"/>
  <c r="AP18" i="4"/>
  <c r="AV18" i="4" s="1"/>
  <c r="AM18" i="4"/>
  <c r="AL18" i="4"/>
  <c r="AI18" i="4"/>
  <c r="AH18" i="4"/>
  <c r="AC18" i="4"/>
  <c r="AB18" i="4"/>
  <c r="Y18" i="4"/>
  <c r="X18" i="4"/>
  <c r="S18" i="4"/>
  <c r="R18" i="4"/>
  <c r="O18" i="4"/>
  <c r="N18" i="4"/>
  <c r="I18" i="4"/>
  <c r="H18" i="4"/>
  <c r="E18" i="4"/>
  <c r="D18" i="4"/>
  <c r="S19" i="2"/>
  <c r="R19" i="2"/>
  <c r="P19" i="2"/>
  <c r="Q19" i="2" s="1"/>
  <c r="L19" i="2"/>
  <c r="M19" i="2" s="1"/>
  <c r="H19" i="2"/>
  <c r="I19" i="2" s="1"/>
  <c r="D19" i="2"/>
  <c r="E19" i="2" s="1"/>
  <c r="S19" i="1"/>
  <c r="R19" i="1"/>
  <c r="P19" i="1"/>
  <c r="Q19" i="1" s="1"/>
  <c r="L19" i="1"/>
  <c r="M19" i="1" s="1"/>
  <c r="H19" i="1"/>
  <c r="I19" i="1" s="1"/>
  <c r="D19" i="1"/>
  <c r="E19" i="1" s="1"/>
  <c r="AQ19" i="3"/>
  <c r="AW19" i="3" s="1"/>
  <c r="AP19" i="3"/>
  <c r="AV19" i="3" s="1"/>
  <c r="AM19" i="3"/>
  <c r="AL19" i="3"/>
  <c r="AI19" i="3"/>
  <c r="AH19" i="3"/>
  <c r="AC19" i="3"/>
  <c r="AB19" i="3"/>
  <c r="Y19" i="3"/>
  <c r="X19" i="3"/>
  <c r="S19" i="3"/>
  <c r="R19" i="3"/>
  <c r="O19" i="3"/>
  <c r="N19" i="3"/>
  <c r="I19" i="3"/>
  <c r="H19" i="3"/>
  <c r="E19" i="3"/>
  <c r="D19" i="3"/>
  <c r="AQ19" i="4"/>
  <c r="AS19" i="4" s="1"/>
  <c r="AP19" i="4"/>
  <c r="AR19" i="4" s="1"/>
  <c r="AM19" i="4"/>
  <c r="AL19" i="4"/>
  <c r="AI19" i="4"/>
  <c r="AH19" i="4"/>
  <c r="AC19" i="4"/>
  <c r="AB19" i="4"/>
  <c r="Y19" i="4"/>
  <c r="X19" i="4"/>
  <c r="S19" i="4"/>
  <c r="R19" i="4"/>
  <c r="O19" i="4"/>
  <c r="N19" i="4"/>
  <c r="I19" i="4"/>
  <c r="H19" i="4"/>
  <c r="E19" i="4"/>
  <c r="D19" i="4"/>
  <c r="S20" i="2"/>
  <c r="R20" i="2"/>
  <c r="P20" i="2"/>
  <c r="Q20" i="2" s="1"/>
  <c r="L20" i="2"/>
  <c r="M20" i="2" s="1"/>
  <c r="H20" i="2"/>
  <c r="I20" i="2" s="1"/>
  <c r="D20" i="2"/>
  <c r="E20" i="2" s="1"/>
  <c r="S20" i="1"/>
  <c r="R20" i="1"/>
  <c r="P20" i="1"/>
  <c r="Q20" i="1" s="1"/>
  <c r="L20" i="1"/>
  <c r="M20" i="1" s="1"/>
  <c r="H20" i="1"/>
  <c r="I20" i="1" s="1"/>
  <c r="D20" i="1"/>
  <c r="E20" i="1" s="1"/>
  <c r="AQ20" i="3"/>
  <c r="AS20" i="3" s="1"/>
  <c r="AP20" i="3"/>
  <c r="AV20" i="3" s="1"/>
  <c r="AM20" i="3"/>
  <c r="AL20" i="3"/>
  <c r="AI20" i="3"/>
  <c r="AH20" i="3"/>
  <c r="AC20" i="3"/>
  <c r="AB20" i="3"/>
  <c r="Y20" i="3"/>
  <c r="X20" i="3"/>
  <c r="S20" i="3"/>
  <c r="R20" i="3"/>
  <c r="O20" i="3"/>
  <c r="N20" i="3"/>
  <c r="I20" i="3"/>
  <c r="H20" i="3"/>
  <c r="E20" i="3"/>
  <c r="D20" i="3"/>
  <c r="AQ20" i="4"/>
  <c r="AW20" i="4" s="1"/>
  <c r="AP20" i="4"/>
  <c r="AV20" i="4" s="1"/>
  <c r="AM20" i="4"/>
  <c r="AL20" i="4"/>
  <c r="AI20" i="4"/>
  <c r="AH20" i="4"/>
  <c r="AC20" i="4"/>
  <c r="AB20" i="4"/>
  <c r="Y20" i="4"/>
  <c r="X20" i="4"/>
  <c r="S20" i="4"/>
  <c r="R20" i="4"/>
  <c r="O20" i="4"/>
  <c r="N20" i="4"/>
  <c r="I20" i="4"/>
  <c r="H20" i="4"/>
  <c r="E20" i="4"/>
  <c r="D20" i="4"/>
  <c r="F7" i="3" l="1"/>
  <c r="G7" i="3" s="1"/>
  <c r="P7" i="4"/>
  <c r="Q7" i="4" s="1"/>
  <c r="F7" i="4"/>
  <c r="G7" i="4" s="1"/>
  <c r="AS7" i="3"/>
  <c r="AT7" i="3" s="1"/>
  <c r="AU7" i="3" s="1"/>
  <c r="P18" i="3"/>
  <c r="Q18" i="3" s="1"/>
  <c r="J10" i="3"/>
  <c r="K10" i="3" s="1"/>
  <c r="F8" i="3"/>
  <c r="G8" i="3" s="1"/>
  <c r="Z8" i="3"/>
  <c r="AA8" i="3" s="1"/>
  <c r="AX8" i="3"/>
  <c r="AY8" i="3" s="1"/>
  <c r="AR9" i="3"/>
  <c r="P9" i="3"/>
  <c r="Q9" i="3" s="1"/>
  <c r="AN18" i="3"/>
  <c r="AO18" i="3" s="1"/>
  <c r="T17" i="3"/>
  <c r="U17" i="3" s="1"/>
  <c r="T15" i="3"/>
  <c r="U15" i="3" s="1"/>
  <c r="AS12" i="3"/>
  <c r="AT12" i="3" s="1"/>
  <c r="AU12" i="3" s="1"/>
  <c r="J12" i="3"/>
  <c r="K12" i="3" s="1"/>
  <c r="J8" i="3"/>
  <c r="K8" i="3" s="1"/>
  <c r="AD8" i="3"/>
  <c r="AE8" i="3" s="1"/>
  <c r="Z16" i="3"/>
  <c r="AA16" i="3" s="1"/>
  <c r="F14" i="3"/>
  <c r="G14" i="3" s="1"/>
  <c r="Z14" i="3"/>
  <c r="AA14" i="3" s="1"/>
  <c r="P8" i="3"/>
  <c r="Q8" i="3" s="1"/>
  <c r="AJ8" i="3"/>
  <c r="AK8" i="3" s="1"/>
  <c r="T11" i="2"/>
  <c r="U11" i="2" s="1"/>
  <c r="T10" i="2"/>
  <c r="U10" i="2" s="1"/>
  <c r="AT7" i="4"/>
  <c r="AU7" i="4" s="1"/>
  <c r="AK7" i="4"/>
  <c r="P9" i="4"/>
  <c r="Q9" i="4" s="1"/>
  <c r="AJ9" i="4"/>
  <c r="AT9" i="4" s="1"/>
  <c r="AU9" i="4" s="1"/>
  <c r="AR7" i="4"/>
  <c r="T9" i="4"/>
  <c r="U9" i="4" s="1"/>
  <c r="AN9" i="4"/>
  <c r="AO9" i="4" s="1"/>
  <c r="AX10" i="4"/>
  <c r="AY9" i="4" s="1"/>
  <c r="Z9" i="4"/>
  <c r="AA9" i="4" s="1"/>
  <c r="AX9" i="4"/>
  <c r="AY8" i="4" s="1"/>
  <c r="F8" i="4"/>
  <c r="G8" i="4" s="1"/>
  <c r="Z8" i="4"/>
  <c r="AA8" i="4" s="1"/>
  <c r="P8" i="4"/>
  <c r="Q8" i="4" s="1"/>
  <c r="T12" i="1"/>
  <c r="U12" i="1" s="1"/>
  <c r="AV10" i="3"/>
  <c r="AX10" i="3" s="1"/>
  <c r="AY10" i="3" s="1"/>
  <c r="AR8" i="3"/>
  <c r="AT8" i="3" s="1"/>
  <c r="AU8" i="3" s="1"/>
  <c r="AT9" i="3"/>
  <c r="AU9" i="3" s="1"/>
  <c r="AX9" i="3"/>
  <c r="AY9" i="3" s="1"/>
  <c r="F10" i="3"/>
  <c r="G10" i="3" s="1"/>
  <c r="Z10" i="3"/>
  <c r="AA10" i="3" s="1"/>
  <c r="AD9" i="3"/>
  <c r="AE9" i="3" s="1"/>
  <c r="AD11" i="3"/>
  <c r="AE11" i="3" s="1"/>
  <c r="AS9" i="3"/>
  <c r="AT8" i="4"/>
  <c r="AU8" i="4" s="1"/>
  <c r="AK8" i="4"/>
  <c r="AX8" i="4"/>
  <c r="AY7" i="4" s="1"/>
  <c r="AW11" i="4"/>
  <c r="AR8" i="4"/>
  <c r="AR13" i="4"/>
  <c r="P12" i="4"/>
  <c r="Q12" i="4" s="1"/>
  <c r="AN11" i="4"/>
  <c r="AO11" i="4" s="1"/>
  <c r="AD10" i="4"/>
  <c r="AE10" i="4" s="1"/>
  <c r="F11" i="4"/>
  <c r="G11" i="4" s="1"/>
  <c r="Z11" i="4"/>
  <c r="AA11" i="4" s="1"/>
  <c r="F9" i="4"/>
  <c r="G9" i="4" s="1"/>
  <c r="J9" i="4"/>
  <c r="K9" i="4" s="1"/>
  <c r="F13" i="3"/>
  <c r="G13" i="3" s="1"/>
  <c r="Z11" i="3"/>
  <c r="AA11" i="3" s="1"/>
  <c r="AN13" i="3"/>
  <c r="AO13" i="3" s="1"/>
  <c r="AJ11" i="3"/>
  <c r="AK11" i="3" s="1"/>
  <c r="T12" i="4"/>
  <c r="U12" i="4" s="1"/>
  <c r="AR9" i="4"/>
  <c r="AS9" i="4"/>
  <c r="F12" i="4"/>
  <c r="G12" i="4" s="1"/>
  <c r="T10" i="4"/>
  <c r="U10" i="4" s="1"/>
  <c r="AN10" i="4"/>
  <c r="AO10" i="4" s="1"/>
  <c r="AJ13" i="4"/>
  <c r="AT13" i="4" s="1"/>
  <c r="AU13" i="4" s="1"/>
  <c r="Z10" i="4"/>
  <c r="AA10" i="4" s="1"/>
  <c r="AN13" i="4"/>
  <c r="AO13" i="4" s="1"/>
  <c r="AX11" i="4"/>
  <c r="AY10" i="4" s="1"/>
  <c r="P10" i="3"/>
  <c r="Q10" i="3" s="1"/>
  <c r="T10" i="3"/>
  <c r="U10" i="3" s="1"/>
  <c r="J10" i="4"/>
  <c r="K10" i="4" s="1"/>
  <c r="F10" i="4"/>
  <c r="G10" i="4" s="1"/>
  <c r="T14" i="2"/>
  <c r="U14" i="2" s="1"/>
  <c r="AN12" i="3"/>
  <c r="AO12" i="3" s="1"/>
  <c r="T12" i="3"/>
  <c r="U12" i="3" s="1"/>
  <c r="F11" i="3"/>
  <c r="G11" i="3" s="1"/>
  <c r="AJ12" i="3"/>
  <c r="AK12" i="3" s="1"/>
  <c r="P12" i="3"/>
  <c r="Q12" i="3" s="1"/>
  <c r="AS10" i="3"/>
  <c r="AT10" i="3" s="1"/>
  <c r="AU10" i="3" s="1"/>
  <c r="AD16" i="3"/>
  <c r="AE16" i="3" s="1"/>
  <c r="J14" i="3"/>
  <c r="K14" i="3" s="1"/>
  <c r="AD14" i="3"/>
  <c r="AE14" i="3" s="1"/>
  <c r="AX13" i="3"/>
  <c r="AY13" i="3" s="1"/>
  <c r="AV12" i="3"/>
  <c r="AX12" i="3" s="1"/>
  <c r="AY12" i="3" s="1"/>
  <c r="AR11" i="3"/>
  <c r="P13" i="3"/>
  <c r="Q13" i="3" s="1"/>
  <c r="Z12" i="3"/>
  <c r="AA12" i="3" s="1"/>
  <c r="F12" i="3"/>
  <c r="G12" i="3" s="1"/>
  <c r="AT10" i="4"/>
  <c r="AU10" i="4" s="1"/>
  <c r="AK10" i="4"/>
  <c r="AR10" i="4"/>
  <c r="AJ12" i="4"/>
  <c r="AT12" i="4" s="1"/>
  <c r="AU12" i="4" s="1"/>
  <c r="Z13" i="4"/>
  <c r="AA13" i="4" s="1"/>
  <c r="AN12" i="4"/>
  <c r="AO12" i="4" s="1"/>
  <c r="AS10" i="4"/>
  <c r="Z12" i="4"/>
  <c r="AA12" i="4" s="1"/>
  <c r="AJ11" i="4"/>
  <c r="AT11" i="4" s="1"/>
  <c r="AU11" i="4" s="1"/>
  <c r="P11" i="3"/>
  <c r="Q11" i="3" s="1"/>
  <c r="T11" i="4"/>
  <c r="U11" i="4" s="1"/>
  <c r="P11" i="4"/>
  <c r="Q11" i="4" s="1"/>
  <c r="T13" i="1"/>
  <c r="U13" i="1" s="1"/>
  <c r="AX11" i="3"/>
  <c r="AY11" i="3" s="1"/>
  <c r="Z13" i="3"/>
  <c r="AA13" i="3" s="1"/>
  <c r="AS11" i="3"/>
  <c r="AR13" i="3"/>
  <c r="AW12" i="4"/>
  <c r="AX12" i="4" s="1"/>
  <c r="AY11" i="4" s="1"/>
  <c r="AR11" i="4"/>
  <c r="J15" i="4"/>
  <c r="K15" i="4" s="1"/>
  <c r="AD15" i="4"/>
  <c r="AE15" i="4" s="1"/>
  <c r="J14" i="4"/>
  <c r="K14" i="4" s="1"/>
  <c r="J13" i="4"/>
  <c r="K13" i="4" s="1"/>
  <c r="J12" i="4"/>
  <c r="K12" i="4" s="1"/>
  <c r="AJ14" i="4"/>
  <c r="AT14" i="4" s="1"/>
  <c r="AU14" i="4" s="1"/>
  <c r="AS13" i="4"/>
  <c r="AD12" i="4"/>
  <c r="AE12" i="4" s="1"/>
  <c r="T14" i="1"/>
  <c r="U14" i="1" s="1"/>
  <c r="AR14" i="3"/>
  <c r="AT14" i="3" s="1"/>
  <c r="AU14" i="3" s="1"/>
  <c r="AW14" i="3"/>
  <c r="AX14" i="3" s="1"/>
  <c r="AY14" i="3" s="1"/>
  <c r="P14" i="3"/>
  <c r="Q14" i="3" s="1"/>
  <c r="T13" i="3"/>
  <c r="U13" i="3" s="1"/>
  <c r="AN14" i="3"/>
  <c r="AO14" i="3" s="1"/>
  <c r="T14" i="4"/>
  <c r="U14" i="4" s="1"/>
  <c r="P13" i="4"/>
  <c r="Q13" i="4" s="1"/>
  <c r="AR12" i="4"/>
  <c r="Z14" i="4"/>
  <c r="AA14" i="4" s="1"/>
  <c r="F13" i="4"/>
  <c r="G13" i="4" s="1"/>
  <c r="AX13" i="4"/>
  <c r="AY12" i="4" s="1"/>
  <c r="AN15" i="4"/>
  <c r="AO15" i="4" s="1"/>
  <c r="AD13" i="4"/>
  <c r="AE13" i="4" s="1"/>
  <c r="T16" i="2"/>
  <c r="U16" i="2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F17" i="3"/>
  <c r="G17" i="3" s="1"/>
  <c r="Z17" i="3"/>
  <c r="AA17" i="3" s="1"/>
  <c r="F15" i="3"/>
  <c r="G15" i="3" s="1"/>
  <c r="Z15" i="3"/>
  <c r="AA15" i="3" s="1"/>
  <c r="AS13" i="3"/>
  <c r="J18" i="3"/>
  <c r="K18" i="3" s="1"/>
  <c r="P16" i="3"/>
  <c r="Q16" i="3" s="1"/>
  <c r="P15" i="3"/>
  <c r="Q15" i="3" s="1"/>
  <c r="AJ15" i="3"/>
  <c r="AK15" i="3" s="1"/>
  <c r="AN15" i="3"/>
  <c r="AO15" i="3" s="1"/>
  <c r="T13" i="4"/>
  <c r="U13" i="4" s="1"/>
  <c r="AK13" i="4"/>
  <c r="P14" i="4"/>
  <c r="Q14" i="4" s="1"/>
  <c r="F20" i="4"/>
  <c r="G20" i="4" s="1"/>
  <c r="Z20" i="4"/>
  <c r="AA20" i="4" s="1"/>
  <c r="F16" i="4"/>
  <c r="G16" i="4" s="1"/>
  <c r="Z16" i="4"/>
  <c r="AA16" i="4" s="1"/>
  <c r="AN14" i="4"/>
  <c r="AO14" i="4" s="1"/>
  <c r="AN19" i="4"/>
  <c r="AO19" i="4" s="1"/>
  <c r="F14" i="4"/>
  <c r="G14" i="4" s="1"/>
  <c r="P16" i="4"/>
  <c r="Q16" i="4" s="1"/>
  <c r="AJ15" i="4"/>
  <c r="AT15" i="4" s="1"/>
  <c r="AU15" i="4" s="1"/>
  <c r="AD14" i="4"/>
  <c r="AE14" i="4" s="1"/>
  <c r="AW14" i="4"/>
  <c r="AX14" i="4" s="1"/>
  <c r="AY13" i="4" s="1"/>
  <c r="T14" i="3"/>
  <c r="U14" i="3" s="1"/>
  <c r="J15" i="3"/>
  <c r="K15" i="3" s="1"/>
  <c r="AD15" i="3"/>
  <c r="AE15" i="3" s="1"/>
  <c r="AR15" i="3"/>
  <c r="T16" i="3"/>
  <c r="U16" i="3" s="1"/>
  <c r="AJ16" i="3"/>
  <c r="AK16" i="3" s="1"/>
  <c r="AX17" i="3"/>
  <c r="AY17" i="3" s="1"/>
  <c r="AN16" i="3"/>
  <c r="AO16" i="3" s="1"/>
  <c r="AD18" i="3"/>
  <c r="AE18" i="3" s="1"/>
  <c r="AX16" i="3"/>
  <c r="AY16" i="3" s="1"/>
  <c r="J16" i="3"/>
  <c r="K16" i="3" s="1"/>
  <c r="AX15" i="3"/>
  <c r="AY15" i="3" s="1"/>
  <c r="AR14" i="4"/>
  <c r="P19" i="4"/>
  <c r="Q19" i="4" s="1"/>
  <c r="Z15" i="4"/>
  <c r="AA15" i="4" s="1"/>
  <c r="T17" i="4"/>
  <c r="U17" i="4" s="1"/>
  <c r="AX15" i="4"/>
  <c r="AY14" i="4" s="1"/>
  <c r="Z17" i="4"/>
  <c r="AA17" i="4" s="1"/>
  <c r="P15" i="4"/>
  <c r="Q15" i="4" s="1"/>
  <c r="J19" i="4"/>
  <c r="K19" i="4" s="1"/>
  <c r="AD19" i="4"/>
  <c r="AE19" i="4" s="1"/>
  <c r="AD17" i="4"/>
  <c r="AE17" i="4" s="1"/>
  <c r="T15" i="4"/>
  <c r="U15" i="4" s="1"/>
  <c r="F15" i="4"/>
  <c r="G15" i="4" s="1"/>
  <c r="T17" i="2"/>
  <c r="U17" i="2" s="1"/>
  <c r="AR17" i="3"/>
  <c r="AS15" i="3"/>
  <c r="P17" i="3"/>
  <c r="Q17" i="3" s="1"/>
  <c r="F16" i="3"/>
  <c r="G16" i="3" s="1"/>
  <c r="AJ17" i="3"/>
  <c r="AK17" i="3" s="1"/>
  <c r="Z18" i="3"/>
  <c r="AA18" i="3" s="1"/>
  <c r="AN17" i="3"/>
  <c r="AO17" i="3" s="1"/>
  <c r="AR16" i="3"/>
  <c r="AW19" i="4"/>
  <c r="AN17" i="4"/>
  <c r="AO17" i="4" s="1"/>
  <c r="AR15" i="4"/>
  <c r="AJ16" i="4"/>
  <c r="AK16" i="4" s="1"/>
  <c r="AS15" i="4"/>
  <c r="T16" i="4"/>
  <c r="U16" i="4" s="1"/>
  <c r="AN16" i="4"/>
  <c r="AO16" i="4" s="1"/>
  <c r="AX16" i="4"/>
  <c r="AY15" i="4" s="1"/>
  <c r="AV19" i="4"/>
  <c r="AX19" i="4" s="1"/>
  <c r="AY18" i="4" s="1"/>
  <c r="AJ17" i="4"/>
  <c r="AT17" i="4" s="1"/>
  <c r="AU17" i="4" s="1"/>
  <c r="AD16" i="4"/>
  <c r="AE16" i="4" s="1"/>
  <c r="J16" i="4"/>
  <c r="K16" i="4" s="1"/>
  <c r="T20" i="2"/>
  <c r="U20" i="2" s="1"/>
  <c r="T18" i="2"/>
  <c r="U18" i="2" s="1"/>
  <c r="T19" i="3"/>
  <c r="U19" i="3" s="1"/>
  <c r="AN19" i="3"/>
  <c r="AO19" i="3" s="1"/>
  <c r="AD17" i="3"/>
  <c r="AE17" i="3" s="1"/>
  <c r="AS16" i="3"/>
  <c r="T18" i="3"/>
  <c r="U18" i="3" s="1"/>
  <c r="AS17" i="3"/>
  <c r="P17" i="4"/>
  <c r="Q17" i="4" s="1"/>
  <c r="AR16" i="4"/>
  <c r="AS16" i="4"/>
  <c r="AD20" i="4"/>
  <c r="AE20" i="4" s="1"/>
  <c r="P18" i="4"/>
  <c r="Q18" i="4" s="1"/>
  <c r="AJ18" i="4"/>
  <c r="AK18" i="4" s="1"/>
  <c r="J17" i="4"/>
  <c r="K17" i="4" s="1"/>
  <c r="AX17" i="4"/>
  <c r="AY16" i="4" s="1"/>
  <c r="J17" i="3"/>
  <c r="K17" i="3" s="1"/>
  <c r="F17" i="4"/>
  <c r="G17" i="4" s="1"/>
  <c r="T19" i="2"/>
  <c r="U19" i="2" s="1"/>
  <c r="F19" i="3"/>
  <c r="G19" i="3" s="1"/>
  <c r="Z19" i="3"/>
  <c r="AA19" i="3" s="1"/>
  <c r="AX19" i="3"/>
  <c r="AY19" i="3" s="1"/>
  <c r="AJ18" i="3"/>
  <c r="AK18" i="3" s="1"/>
  <c r="AW18" i="3"/>
  <c r="AX18" i="3"/>
  <c r="AY18" i="3" s="1"/>
  <c r="F20" i="3"/>
  <c r="G20" i="3" s="1"/>
  <c r="Z20" i="3"/>
  <c r="AA20" i="3" s="1"/>
  <c r="AJ19" i="3"/>
  <c r="AK19" i="3" s="1"/>
  <c r="AR17" i="4"/>
  <c r="T19" i="4"/>
  <c r="U19" i="4" s="1"/>
  <c r="J18" i="4"/>
  <c r="K18" i="4" s="1"/>
  <c r="AD18" i="4"/>
  <c r="AE18" i="4" s="1"/>
  <c r="AS17" i="4"/>
  <c r="AJ20" i="4"/>
  <c r="AT20" i="4" s="1"/>
  <c r="AU20" i="4" s="1"/>
  <c r="AN18" i="4"/>
  <c r="AO18" i="4" s="1"/>
  <c r="AN20" i="4"/>
  <c r="AO20" i="4" s="1"/>
  <c r="AJ19" i="4"/>
  <c r="AT19" i="4" s="1"/>
  <c r="AU19" i="4" s="1"/>
  <c r="F18" i="4"/>
  <c r="G18" i="4" s="1"/>
  <c r="Z18" i="4"/>
  <c r="AA18" i="4" s="1"/>
  <c r="F18" i="3"/>
  <c r="G18" i="3" s="1"/>
  <c r="T18" i="4"/>
  <c r="U18" i="4" s="1"/>
  <c r="AR18" i="3"/>
  <c r="AT18" i="3" s="1"/>
  <c r="AU18" i="3" s="1"/>
  <c r="AJ20" i="3"/>
  <c r="AK20" i="3" s="1"/>
  <c r="AD19" i="3"/>
  <c r="AE19" i="3" s="1"/>
  <c r="AX18" i="4"/>
  <c r="AY17" i="4" s="1"/>
  <c r="AR18" i="4"/>
  <c r="T20" i="4"/>
  <c r="U20" i="4" s="1"/>
  <c r="AS18" i="4"/>
  <c r="J20" i="4"/>
  <c r="K20" i="4" s="1"/>
  <c r="Z19" i="4"/>
  <c r="AA19" i="4" s="1"/>
  <c r="P19" i="3"/>
  <c r="Q19" i="3" s="1"/>
  <c r="J19" i="3"/>
  <c r="K19" i="3" s="1"/>
  <c r="F19" i="4"/>
  <c r="G19" i="4" s="1"/>
  <c r="AR19" i="3"/>
  <c r="T20" i="3"/>
  <c r="U20" i="3" s="1"/>
  <c r="AN20" i="3"/>
  <c r="AO20" i="3" s="1"/>
  <c r="AS19" i="3"/>
  <c r="J20" i="3"/>
  <c r="K20" i="3" s="1"/>
  <c r="AD20" i="3"/>
  <c r="AE20" i="3" s="1"/>
  <c r="AW20" i="3"/>
  <c r="AX20" i="3" s="1"/>
  <c r="AY20" i="3" s="1"/>
  <c r="AX20" i="4"/>
  <c r="AY19" i="4" s="1"/>
  <c r="P20" i="4"/>
  <c r="Q20" i="4" s="1"/>
  <c r="P20" i="3"/>
  <c r="Q20" i="3" s="1"/>
  <c r="AR20" i="3"/>
  <c r="AT20" i="3" s="1"/>
  <c r="AU20" i="3" s="1"/>
  <c r="AR20" i="4"/>
  <c r="AS20" i="4"/>
  <c r="S21" i="2"/>
  <c r="R21" i="2"/>
  <c r="P21" i="2"/>
  <c r="Q21" i="2" s="1"/>
  <c r="L21" i="2"/>
  <c r="M21" i="2" s="1"/>
  <c r="H21" i="2"/>
  <c r="I21" i="2" s="1"/>
  <c r="D21" i="2"/>
  <c r="E21" i="2" s="1"/>
  <c r="S21" i="1"/>
  <c r="R21" i="1"/>
  <c r="P21" i="1"/>
  <c r="Q21" i="1" s="1"/>
  <c r="L21" i="1"/>
  <c r="M21" i="1" s="1"/>
  <c r="H21" i="1"/>
  <c r="I21" i="1" s="1"/>
  <c r="D21" i="1"/>
  <c r="E21" i="1" s="1"/>
  <c r="AQ21" i="3"/>
  <c r="AW21" i="3" s="1"/>
  <c r="AP21" i="3"/>
  <c r="AV21" i="3" s="1"/>
  <c r="AM21" i="3"/>
  <c r="AL21" i="3"/>
  <c r="AI21" i="3"/>
  <c r="AH21" i="3"/>
  <c r="AC21" i="3"/>
  <c r="AB21" i="3"/>
  <c r="Y21" i="3"/>
  <c r="X21" i="3"/>
  <c r="S21" i="3"/>
  <c r="R21" i="3"/>
  <c r="O21" i="3"/>
  <c r="N21" i="3"/>
  <c r="I21" i="3"/>
  <c r="H21" i="3"/>
  <c r="E21" i="3"/>
  <c r="D21" i="3"/>
  <c r="AQ21" i="4"/>
  <c r="AW21" i="4" s="1"/>
  <c r="AP21" i="4"/>
  <c r="AV21" i="4" s="1"/>
  <c r="AM21" i="4"/>
  <c r="AL21" i="4"/>
  <c r="AI21" i="4"/>
  <c r="AH21" i="4"/>
  <c r="AC21" i="4"/>
  <c r="AB21" i="4"/>
  <c r="Y21" i="4"/>
  <c r="X21" i="4"/>
  <c r="S21" i="4"/>
  <c r="R21" i="4"/>
  <c r="O21" i="4"/>
  <c r="N21" i="4"/>
  <c r="I21" i="4"/>
  <c r="H21" i="4"/>
  <c r="E21" i="4"/>
  <c r="D21" i="4"/>
  <c r="S22" i="2"/>
  <c r="R22" i="2"/>
  <c r="P22" i="2"/>
  <c r="Q22" i="2" s="1"/>
  <c r="L22" i="2"/>
  <c r="M22" i="2" s="1"/>
  <c r="H22" i="2"/>
  <c r="I22" i="2" s="1"/>
  <c r="D22" i="2"/>
  <c r="E22" i="2" s="1"/>
  <c r="D23" i="2"/>
  <c r="E23" i="2" s="1"/>
  <c r="H23" i="2"/>
  <c r="I23" i="2" s="1"/>
  <c r="L23" i="2"/>
  <c r="M23" i="2" s="1"/>
  <c r="P23" i="2"/>
  <c r="Q23" i="2" s="1"/>
  <c r="R23" i="2"/>
  <c r="S23" i="2"/>
  <c r="S22" i="1"/>
  <c r="R22" i="1"/>
  <c r="P22" i="1"/>
  <c r="Q22" i="1" s="1"/>
  <c r="L22" i="1"/>
  <c r="M22" i="1" s="1"/>
  <c r="H22" i="1"/>
  <c r="I22" i="1" s="1"/>
  <c r="D22" i="1"/>
  <c r="E22" i="1" s="1"/>
  <c r="AQ22" i="3"/>
  <c r="AW22" i="3" s="1"/>
  <c r="AP22" i="3"/>
  <c r="AV22" i="3" s="1"/>
  <c r="AM22" i="3"/>
  <c r="AL22" i="3"/>
  <c r="AI22" i="3"/>
  <c r="AH22" i="3"/>
  <c r="AC22" i="3"/>
  <c r="AB22" i="3"/>
  <c r="Y22" i="3"/>
  <c r="X22" i="3"/>
  <c r="S22" i="3"/>
  <c r="R22" i="3"/>
  <c r="O22" i="3"/>
  <c r="N22" i="3"/>
  <c r="I22" i="3"/>
  <c r="H22" i="3"/>
  <c r="E22" i="3"/>
  <c r="D22" i="3"/>
  <c r="AQ22" i="4"/>
  <c r="AW22" i="4" s="1"/>
  <c r="AP22" i="4"/>
  <c r="AV22" i="4" s="1"/>
  <c r="AM22" i="4"/>
  <c r="AL22" i="4"/>
  <c r="AI22" i="4"/>
  <c r="AH22" i="4"/>
  <c r="AC22" i="4"/>
  <c r="AB22" i="4"/>
  <c r="Y22" i="4"/>
  <c r="X22" i="4"/>
  <c r="S22" i="4"/>
  <c r="R22" i="4"/>
  <c r="O22" i="4"/>
  <c r="N22" i="4"/>
  <c r="I22" i="4"/>
  <c r="H22" i="4"/>
  <c r="E22" i="4"/>
  <c r="D22" i="4"/>
  <c r="S23" i="1"/>
  <c r="R23" i="1"/>
  <c r="P23" i="1"/>
  <c r="Q23" i="1" s="1"/>
  <c r="L23" i="1"/>
  <c r="M23" i="1" s="1"/>
  <c r="H23" i="1"/>
  <c r="I23" i="1" s="1"/>
  <c r="D23" i="1"/>
  <c r="E23" i="1" s="1"/>
  <c r="AQ23" i="3"/>
  <c r="AW23" i="3" s="1"/>
  <c r="AP23" i="3"/>
  <c r="AV23" i="3" s="1"/>
  <c r="AM23" i="3"/>
  <c r="AL23" i="3"/>
  <c r="AI23" i="3"/>
  <c r="AH23" i="3"/>
  <c r="AC23" i="3"/>
  <c r="AB23" i="3"/>
  <c r="Y23" i="3"/>
  <c r="X23" i="3"/>
  <c r="S23" i="3"/>
  <c r="R23" i="3"/>
  <c r="O23" i="3"/>
  <c r="N23" i="3"/>
  <c r="I23" i="3"/>
  <c r="H23" i="3"/>
  <c r="E23" i="3"/>
  <c r="D23" i="3"/>
  <c r="AQ23" i="4"/>
  <c r="AW23" i="4" s="1"/>
  <c r="AP23" i="4"/>
  <c r="AV23" i="4" s="1"/>
  <c r="AM23" i="4"/>
  <c r="AL23" i="4"/>
  <c r="AI23" i="4"/>
  <c r="AH23" i="4"/>
  <c r="AC23" i="4"/>
  <c r="AB23" i="4"/>
  <c r="Y23" i="4"/>
  <c r="X23" i="4"/>
  <c r="S23" i="4"/>
  <c r="R23" i="4"/>
  <c r="O23" i="4"/>
  <c r="N23" i="4"/>
  <c r="I23" i="4"/>
  <c r="H23" i="4"/>
  <c r="E23" i="4"/>
  <c r="D23" i="4"/>
  <c r="S24" i="2"/>
  <c r="R24" i="2"/>
  <c r="P24" i="2"/>
  <c r="Q24" i="2" s="1"/>
  <c r="L24" i="2"/>
  <c r="M24" i="2" s="1"/>
  <c r="H24" i="2"/>
  <c r="I24" i="2" s="1"/>
  <c r="D24" i="2"/>
  <c r="E24" i="2" s="1"/>
  <c r="S24" i="1"/>
  <c r="R24" i="1"/>
  <c r="P24" i="1"/>
  <c r="Q24" i="1" s="1"/>
  <c r="L24" i="1"/>
  <c r="M24" i="1" s="1"/>
  <c r="H24" i="1"/>
  <c r="I24" i="1" s="1"/>
  <c r="D24" i="1"/>
  <c r="E24" i="1" s="1"/>
  <c r="AQ24" i="3"/>
  <c r="AW24" i="3" s="1"/>
  <c r="AP24" i="3"/>
  <c r="AV24" i="3" s="1"/>
  <c r="AM24" i="3"/>
  <c r="AL24" i="3"/>
  <c r="AI24" i="3"/>
  <c r="AH24" i="3"/>
  <c r="AC24" i="3"/>
  <c r="AB24" i="3"/>
  <c r="Y24" i="3"/>
  <c r="X24" i="3"/>
  <c r="S24" i="3"/>
  <c r="R24" i="3"/>
  <c r="O24" i="3"/>
  <c r="N24" i="3"/>
  <c r="I24" i="3"/>
  <c r="H24" i="3"/>
  <c r="E24" i="3"/>
  <c r="D24" i="3"/>
  <c r="AQ24" i="4"/>
  <c r="AW24" i="4" s="1"/>
  <c r="AP24" i="4"/>
  <c r="AV24" i="4" s="1"/>
  <c r="AM24" i="4"/>
  <c r="AL24" i="4"/>
  <c r="AI24" i="4"/>
  <c r="AH24" i="4"/>
  <c r="AC24" i="4"/>
  <c r="AB24" i="4"/>
  <c r="Y24" i="4"/>
  <c r="X24" i="4"/>
  <c r="S24" i="4"/>
  <c r="R24" i="4"/>
  <c r="O24" i="4"/>
  <c r="N24" i="4"/>
  <c r="I24" i="4"/>
  <c r="H24" i="4"/>
  <c r="E24" i="4"/>
  <c r="D24" i="4"/>
  <c r="S25" i="2"/>
  <c r="R25" i="2"/>
  <c r="P25" i="2"/>
  <c r="Q25" i="2" s="1"/>
  <c r="L25" i="2"/>
  <c r="M25" i="2" s="1"/>
  <c r="H25" i="2"/>
  <c r="I25" i="2" s="1"/>
  <c r="D25" i="2"/>
  <c r="E25" i="2" s="1"/>
  <c r="S25" i="1"/>
  <c r="R25" i="1"/>
  <c r="P25" i="1"/>
  <c r="Q25" i="1" s="1"/>
  <c r="L25" i="1"/>
  <c r="M25" i="1" s="1"/>
  <c r="H25" i="1"/>
  <c r="I25" i="1" s="1"/>
  <c r="D25" i="1"/>
  <c r="E25" i="1" s="1"/>
  <c r="AQ25" i="3"/>
  <c r="AW25" i="3" s="1"/>
  <c r="AP25" i="3"/>
  <c r="AR25" i="3" s="1"/>
  <c r="AM25" i="3"/>
  <c r="AL25" i="3"/>
  <c r="AI25" i="3"/>
  <c r="AH25" i="3"/>
  <c r="AC25" i="3"/>
  <c r="AB25" i="3"/>
  <c r="Y25" i="3"/>
  <c r="X25" i="3"/>
  <c r="S25" i="3"/>
  <c r="R25" i="3"/>
  <c r="O25" i="3"/>
  <c r="N25" i="3"/>
  <c r="I25" i="3"/>
  <c r="H25" i="3"/>
  <c r="E25" i="3"/>
  <c r="D25" i="3"/>
  <c r="AQ25" i="4"/>
  <c r="AW25" i="4" s="1"/>
  <c r="AP25" i="4"/>
  <c r="AV25" i="4" s="1"/>
  <c r="AM25" i="4"/>
  <c r="AL25" i="4"/>
  <c r="AI25" i="4"/>
  <c r="AH25" i="4"/>
  <c r="AC25" i="4"/>
  <c r="AB25" i="4"/>
  <c r="Y25" i="4"/>
  <c r="X25" i="4"/>
  <c r="S25" i="4"/>
  <c r="R25" i="4"/>
  <c r="O25" i="4"/>
  <c r="N25" i="4"/>
  <c r="I25" i="4"/>
  <c r="H25" i="4"/>
  <c r="E25" i="4"/>
  <c r="D25" i="4"/>
  <c r="S26" i="2"/>
  <c r="R26" i="2"/>
  <c r="P26" i="2"/>
  <c r="Q26" i="2" s="1"/>
  <c r="L26" i="2"/>
  <c r="M26" i="2" s="1"/>
  <c r="H26" i="2"/>
  <c r="I26" i="2" s="1"/>
  <c r="D26" i="2"/>
  <c r="E26" i="2" s="1"/>
  <c r="S26" i="1"/>
  <c r="R26" i="1"/>
  <c r="P26" i="1"/>
  <c r="Q26" i="1" s="1"/>
  <c r="L26" i="1"/>
  <c r="M26" i="1" s="1"/>
  <c r="H26" i="1"/>
  <c r="I26" i="1" s="1"/>
  <c r="D26" i="1"/>
  <c r="E26" i="1" s="1"/>
  <c r="AQ26" i="3"/>
  <c r="AW26" i="3" s="1"/>
  <c r="AP26" i="3"/>
  <c r="AV26" i="3" s="1"/>
  <c r="AM26" i="3"/>
  <c r="AL26" i="3"/>
  <c r="AI26" i="3"/>
  <c r="AH26" i="3"/>
  <c r="AC26" i="3"/>
  <c r="AB26" i="3"/>
  <c r="Y26" i="3"/>
  <c r="X26" i="3"/>
  <c r="S26" i="3"/>
  <c r="R26" i="3"/>
  <c r="O26" i="3"/>
  <c r="N26" i="3"/>
  <c r="I26" i="3"/>
  <c r="H26" i="3"/>
  <c r="E26" i="3"/>
  <c r="D26" i="3"/>
  <c r="AQ26" i="4"/>
  <c r="AW26" i="4" s="1"/>
  <c r="AP26" i="4"/>
  <c r="AV26" i="4" s="1"/>
  <c r="AM26" i="4"/>
  <c r="AL26" i="4"/>
  <c r="AI26" i="4"/>
  <c r="AH26" i="4"/>
  <c r="AC26" i="4"/>
  <c r="AB26" i="4"/>
  <c r="Y26" i="4"/>
  <c r="X26" i="4"/>
  <c r="S26" i="4"/>
  <c r="R26" i="4"/>
  <c r="O26" i="4"/>
  <c r="N26" i="4"/>
  <c r="I26" i="4"/>
  <c r="H26" i="4"/>
  <c r="E26" i="4"/>
  <c r="D26" i="4"/>
  <c r="E27" i="3"/>
  <c r="D27" i="3"/>
  <c r="E27" i="4"/>
  <c r="D27" i="4"/>
  <c r="D27" i="2"/>
  <c r="E27" i="2" s="1"/>
  <c r="D27" i="1"/>
  <c r="E27" i="1" s="1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G75" i="3"/>
  <c r="G72" i="3"/>
  <c r="G67" i="3"/>
  <c r="G66" i="3"/>
  <c r="G64" i="3"/>
  <c r="G59" i="3"/>
  <c r="G58" i="3"/>
  <c r="G56" i="3"/>
  <c r="G51" i="3"/>
  <c r="G50" i="3"/>
  <c r="G48" i="3"/>
  <c r="G43" i="3"/>
  <c r="G40" i="3"/>
  <c r="G35" i="3"/>
  <c r="G34" i="3"/>
  <c r="G32" i="3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N27" i="4"/>
  <c r="O27" i="4"/>
  <c r="R27" i="4"/>
  <c r="S27" i="4"/>
  <c r="N28" i="4"/>
  <c r="O28" i="4"/>
  <c r="R28" i="4"/>
  <c r="S28" i="4"/>
  <c r="N29" i="4"/>
  <c r="O29" i="4"/>
  <c r="R29" i="4"/>
  <c r="S29" i="4"/>
  <c r="N30" i="4"/>
  <c r="O30" i="4"/>
  <c r="R30" i="4"/>
  <c r="S30" i="4"/>
  <c r="N31" i="4"/>
  <c r="O31" i="4"/>
  <c r="R31" i="4"/>
  <c r="S31" i="4"/>
  <c r="N32" i="4"/>
  <c r="O32" i="4"/>
  <c r="R32" i="4"/>
  <c r="S32" i="4"/>
  <c r="S27" i="2"/>
  <c r="R27" i="2"/>
  <c r="P27" i="2"/>
  <c r="Q27" i="2" s="1"/>
  <c r="L27" i="2"/>
  <c r="M27" i="2" s="1"/>
  <c r="H27" i="2"/>
  <c r="I27" i="2" s="1"/>
  <c r="S27" i="1"/>
  <c r="R27" i="1"/>
  <c r="P27" i="1"/>
  <c r="Q27" i="1" s="1"/>
  <c r="L27" i="1"/>
  <c r="M27" i="1" s="1"/>
  <c r="H27" i="1"/>
  <c r="I27" i="1" s="1"/>
  <c r="AQ27" i="3"/>
  <c r="AW27" i="3" s="1"/>
  <c r="AP27" i="3"/>
  <c r="AV27" i="3" s="1"/>
  <c r="AM27" i="3"/>
  <c r="AL27" i="3"/>
  <c r="AI27" i="3"/>
  <c r="AH27" i="3"/>
  <c r="AC27" i="3"/>
  <c r="AB27" i="3"/>
  <c r="Y27" i="3"/>
  <c r="X27" i="3"/>
  <c r="S27" i="3"/>
  <c r="R27" i="3"/>
  <c r="O27" i="3"/>
  <c r="N27" i="3"/>
  <c r="AQ27" i="4"/>
  <c r="AS27" i="4" s="1"/>
  <c r="AP27" i="4"/>
  <c r="AR27" i="4" s="1"/>
  <c r="AM27" i="4"/>
  <c r="AL27" i="4"/>
  <c r="AI27" i="4"/>
  <c r="AH27" i="4"/>
  <c r="AC27" i="4"/>
  <c r="AB27" i="4"/>
  <c r="Y27" i="4"/>
  <c r="X27" i="4"/>
  <c r="S28" i="2"/>
  <c r="R28" i="2"/>
  <c r="P28" i="2"/>
  <c r="Q28" i="2" s="1"/>
  <c r="L28" i="2"/>
  <c r="M28" i="2" s="1"/>
  <c r="H28" i="2"/>
  <c r="I28" i="2" s="1"/>
  <c r="S28" i="1"/>
  <c r="R28" i="1"/>
  <c r="P28" i="1"/>
  <c r="Q28" i="1" s="1"/>
  <c r="L28" i="1"/>
  <c r="M28" i="1" s="1"/>
  <c r="H28" i="1"/>
  <c r="I28" i="1" s="1"/>
  <c r="AQ28" i="3"/>
  <c r="AW28" i="3" s="1"/>
  <c r="AP28" i="3"/>
  <c r="AV28" i="3" s="1"/>
  <c r="AM28" i="3"/>
  <c r="AL28" i="3"/>
  <c r="AI28" i="3"/>
  <c r="AH28" i="3"/>
  <c r="AC28" i="3"/>
  <c r="AB28" i="3"/>
  <c r="Y28" i="3"/>
  <c r="X28" i="3"/>
  <c r="S28" i="3"/>
  <c r="R28" i="3"/>
  <c r="O28" i="3"/>
  <c r="N28" i="3"/>
  <c r="AQ28" i="4"/>
  <c r="AW28" i="4" s="1"/>
  <c r="AP28" i="4"/>
  <c r="AV28" i="4" s="1"/>
  <c r="AM28" i="4"/>
  <c r="AL28" i="4"/>
  <c r="AI28" i="4"/>
  <c r="AH28" i="4"/>
  <c r="AC28" i="4"/>
  <c r="AB28" i="4"/>
  <c r="Y28" i="4"/>
  <c r="X28" i="4"/>
  <c r="S29" i="2"/>
  <c r="R29" i="2"/>
  <c r="P29" i="2"/>
  <c r="Q29" i="2" s="1"/>
  <c r="L29" i="2"/>
  <c r="M29" i="2" s="1"/>
  <c r="H29" i="2"/>
  <c r="I29" i="2" s="1"/>
  <c r="S29" i="1"/>
  <c r="R29" i="1"/>
  <c r="P29" i="1"/>
  <c r="Q29" i="1" s="1"/>
  <c r="L29" i="1"/>
  <c r="M29" i="1" s="1"/>
  <c r="H29" i="1"/>
  <c r="I29" i="1" s="1"/>
  <c r="AQ29" i="3"/>
  <c r="AW29" i="3" s="1"/>
  <c r="AP29" i="3"/>
  <c r="AV29" i="3" s="1"/>
  <c r="AM29" i="3"/>
  <c r="AL29" i="3"/>
  <c r="AI29" i="3"/>
  <c r="AH29" i="3"/>
  <c r="AC29" i="3"/>
  <c r="AB29" i="3"/>
  <c r="Y29" i="3"/>
  <c r="X29" i="3"/>
  <c r="S29" i="3"/>
  <c r="R29" i="3"/>
  <c r="O29" i="3"/>
  <c r="N29" i="3"/>
  <c r="AQ29" i="4"/>
  <c r="AS29" i="4" s="1"/>
  <c r="AP29" i="4"/>
  <c r="AV29" i="4" s="1"/>
  <c r="AM29" i="4"/>
  <c r="AL29" i="4"/>
  <c r="AI29" i="4"/>
  <c r="AH29" i="4"/>
  <c r="AC29" i="4"/>
  <c r="AB29" i="4"/>
  <c r="Y29" i="4"/>
  <c r="X29" i="4"/>
  <c r="S30" i="2"/>
  <c r="R30" i="2"/>
  <c r="P30" i="2"/>
  <c r="Q30" i="2" s="1"/>
  <c r="L30" i="2"/>
  <c r="M30" i="2" s="1"/>
  <c r="H30" i="2"/>
  <c r="I30" i="2" s="1"/>
  <c r="S30" i="1"/>
  <c r="R30" i="1"/>
  <c r="P30" i="1"/>
  <c r="Q30" i="1" s="1"/>
  <c r="L30" i="1"/>
  <c r="M30" i="1" s="1"/>
  <c r="H30" i="1"/>
  <c r="I30" i="1" s="1"/>
  <c r="AQ30" i="3"/>
  <c r="AW30" i="3" s="1"/>
  <c r="AP30" i="3"/>
  <c r="AV30" i="3" s="1"/>
  <c r="AM30" i="3"/>
  <c r="AL30" i="3"/>
  <c r="AI30" i="3"/>
  <c r="AH30" i="3"/>
  <c r="AC30" i="3"/>
  <c r="AB30" i="3"/>
  <c r="Y30" i="3"/>
  <c r="X30" i="3"/>
  <c r="S30" i="3"/>
  <c r="R30" i="3"/>
  <c r="O30" i="3"/>
  <c r="N30" i="3"/>
  <c r="AQ30" i="4"/>
  <c r="AW30" i="4" s="1"/>
  <c r="AP30" i="4"/>
  <c r="AV30" i="4" s="1"/>
  <c r="AM30" i="4"/>
  <c r="AL30" i="4"/>
  <c r="AI30" i="4"/>
  <c r="AH30" i="4"/>
  <c r="AC30" i="4"/>
  <c r="AB30" i="4"/>
  <c r="Y30" i="4"/>
  <c r="X30" i="4"/>
  <c r="S31" i="2"/>
  <c r="R31" i="2"/>
  <c r="P31" i="2"/>
  <c r="Q31" i="2" s="1"/>
  <c r="L31" i="2"/>
  <c r="M31" i="2" s="1"/>
  <c r="H31" i="2"/>
  <c r="I31" i="2" s="1"/>
  <c r="S31" i="1"/>
  <c r="R31" i="1"/>
  <c r="P31" i="1"/>
  <c r="Q31" i="1" s="1"/>
  <c r="L31" i="1"/>
  <c r="M31" i="1" s="1"/>
  <c r="H31" i="1"/>
  <c r="I31" i="1" s="1"/>
  <c r="AQ31" i="3"/>
  <c r="AW31" i="3" s="1"/>
  <c r="AP31" i="3"/>
  <c r="AV31" i="3" s="1"/>
  <c r="AM31" i="3"/>
  <c r="AL31" i="3"/>
  <c r="AI31" i="3"/>
  <c r="AH31" i="3"/>
  <c r="AC31" i="3"/>
  <c r="AB31" i="3"/>
  <c r="Y31" i="3"/>
  <c r="X31" i="3"/>
  <c r="S31" i="3"/>
  <c r="R31" i="3"/>
  <c r="O31" i="3"/>
  <c r="N31" i="3"/>
  <c r="AQ31" i="4"/>
  <c r="AW31" i="4" s="1"/>
  <c r="AP31" i="4"/>
  <c r="AV31" i="4" s="1"/>
  <c r="AM31" i="4"/>
  <c r="AL31" i="4"/>
  <c r="AI31" i="4"/>
  <c r="AH31" i="4"/>
  <c r="AC31" i="4"/>
  <c r="AB31" i="4"/>
  <c r="Y31" i="4"/>
  <c r="X31" i="4"/>
  <c r="S32" i="2"/>
  <c r="R32" i="2"/>
  <c r="P32" i="2"/>
  <c r="Q32" i="2" s="1"/>
  <c r="L32" i="2"/>
  <c r="M32" i="2" s="1"/>
  <c r="H32" i="2"/>
  <c r="I32" i="2" s="1"/>
  <c r="S32" i="1"/>
  <c r="R32" i="1"/>
  <c r="P32" i="1"/>
  <c r="Q32" i="1" s="1"/>
  <c r="L32" i="1"/>
  <c r="M32" i="1" s="1"/>
  <c r="H32" i="1"/>
  <c r="I32" i="1" s="1"/>
  <c r="AQ32" i="3"/>
  <c r="AW32" i="3" s="1"/>
  <c r="AP32" i="3"/>
  <c r="AV32" i="3" s="1"/>
  <c r="AM32" i="3"/>
  <c r="AL32" i="3"/>
  <c r="AI32" i="3"/>
  <c r="AH32" i="3"/>
  <c r="AC32" i="3"/>
  <c r="AB32" i="3"/>
  <c r="Y32" i="3"/>
  <c r="X32" i="3"/>
  <c r="S32" i="3"/>
  <c r="R32" i="3"/>
  <c r="O32" i="3"/>
  <c r="N32" i="3"/>
  <c r="AQ32" i="4"/>
  <c r="AS32" i="4" s="1"/>
  <c r="AP32" i="4"/>
  <c r="AR32" i="4" s="1"/>
  <c r="AM32" i="4"/>
  <c r="AL32" i="4"/>
  <c r="AI32" i="4"/>
  <c r="AH32" i="4"/>
  <c r="AC32" i="4"/>
  <c r="AB32" i="4"/>
  <c r="Y32" i="4"/>
  <c r="X32" i="4"/>
  <c r="S33" i="2"/>
  <c r="R33" i="2"/>
  <c r="P33" i="2"/>
  <c r="Q33" i="2" s="1"/>
  <c r="L33" i="2"/>
  <c r="M33" i="2" s="1"/>
  <c r="H33" i="2"/>
  <c r="I33" i="2" s="1"/>
  <c r="S33" i="1"/>
  <c r="R33" i="1"/>
  <c r="P33" i="1"/>
  <c r="Q33" i="1" s="1"/>
  <c r="L33" i="1"/>
  <c r="M33" i="1" s="1"/>
  <c r="H33" i="1"/>
  <c r="I33" i="1" s="1"/>
  <c r="AQ33" i="3"/>
  <c r="AW33" i="3" s="1"/>
  <c r="AP33" i="3"/>
  <c r="AV33" i="3" s="1"/>
  <c r="AM33" i="3"/>
  <c r="AL33" i="3"/>
  <c r="AI33" i="3"/>
  <c r="AH33" i="3"/>
  <c r="AC33" i="3"/>
  <c r="AB33" i="3"/>
  <c r="Y33" i="3"/>
  <c r="X33" i="3"/>
  <c r="S33" i="3"/>
  <c r="R33" i="3"/>
  <c r="O33" i="3"/>
  <c r="N33" i="3"/>
  <c r="AQ33" i="4"/>
  <c r="AW33" i="4" s="1"/>
  <c r="AP33" i="4"/>
  <c r="AV33" i="4" s="1"/>
  <c r="AM33" i="4"/>
  <c r="AL33" i="4"/>
  <c r="AI33" i="4"/>
  <c r="AH33" i="4"/>
  <c r="AC33" i="4"/>
  <c r="AB33" i="4"/>
  <c r="Y33" i="4"/>
  <c r="X33" i="4"/>
  <c r="S33" i="4"/>
  <c r="R33" i="4"/>
  <c r="O33" i="4"/>
  <c r="N33" i="4"/>
  <c r="S34" i="1"/>
  <c r="R34" i="1"/>
  <c r="P34" i="1"/>
  <c r="Q34" i="1" s="1"/>
  <c r="L34" i="1"/>
  <c r="M34" i="1" s="1"/>
  <c r="H34" i="1"/>
  <c r="I34" i="1" s="1"/>
  <c r="AQ34" i="3"/>
  <c r="AW34" i="3" s="1"/>
  <c r="AP34" i="3"/>
  <c r="AV34" i="3" s="1"/>
  <c r="AM34" i="3"/>
  <c r="AL34" i="3"/>
  <c r="AI34" i="3"/>
  <c r="AH34" i="3"/>
  <c r="AC34" i="3"/>
  <c r="AB34" i="3"/>
  <c r="Y34" i="3"/>
  <c r="X34" i="3"/>
  <c r="S34" i="3"/>
  <c r="R34" i="3"/>
  <c r="O34" i="3"/>
  <c r="N34" i="3"/>
  <c r="AQ34" i="4"/>
  <c r="AW34" i="4" s="1"/>
  <c r="AP34" i="4"/>
  <c r="AV34" i="4" s="1"/>
  <c r="AM34" i="4"/>
  <c r="AL34" i="4"/>
  <c r="AI34" i="4"/>
  <c r="AH34" i="4"/>
  <c r="AC34" i="4"/>
  <c r="AB34" i="4"/>
  <c r="Y34" i="4"/>
  <c r="X34" i="4"/>
  <c r="S34" i="4"/>
  <c r="R34" i="4"/>
  <c r="O34" i="4"/>
  <c r="N34" i="4"/>
  <c r="S34" i="2"/>
  <c r="R34" i="2"/>
  <c r="P34" i="2"/>
  <c r="Q34" i="2" s="1"/>
  <c r="L34" i="2"/>
  <c r="M34" i="2" s="1"/>
  <c r="H34" i="2"/>
  <c r="I34" i="2" s="1"/>
  <c r="S35" i="2"/>
  <c r="R35" i="2"/>
  <c r="P35" i="2"/>
  <c r="Q35" i="2" s="1"/>
  <c r="L35" i="2"/>
  <c r="M35" i="2" s="1"/>
  <c r="H35" i="2"/>
  <c r="I35" i="2" s="1"/>
  <c r="S35" i="1"/>
  <c r="R35" i="1"/>
  <c r="P35" i="1"/>
  <c r="Q35" i="1" s="1"/>
  <c r="L35" i="1"/>
  <c r="M35" i="1" s="1"/>
  <c r="H35" i="1"/>
  <c r="I35" i="1" s="1"/>
  <c r="AQ35" i="3"/>
  <c r="AW35" i="3" s="1"/>
  <c r="AP35" i="3"/>
  <c r="AV35" i="3" s="1"/>
  <c r="AM35" i="3"/>
  <c r="AL35" i="3"/>
  <c r="AI35" i="3"/>
  <c r="AH35" i="3"/>
  <c r="AC35" i="3"/>
  <c r="AB35" i="3"/>
  <c r="Y35" i="3"/>
  <c r="X35" i="3"/>
  <c r="S35" i="3"/>
  <c r="R35" i="3"/>
  <c r="O35" i="3"/>
  <c r="N35" i="3"/>
  <c r="AQ35" i="4"/>
  <c r="AW35" i="4" s="1"/>
  <c r="AP35" i="4"/>
  <c r="AV35" i="4" s="1"/>
  <c r="AM35" i="4"/>
  <c r="AL35" i="4"/>
  <c r="AI35" i="4"/>
  <c r="AH35" i="4"/>
  <c r="AC35" i="4"/>
  <c r="AB35" i="4"/>
  <c r="Y35" i="4"/>
  <c r="X35" i="4"/>
  <c r="S35" i="4"/>
  <c r="R35" i="4"/>
  <c r="O35" i="4"/>
  <c r="N35" i="4"/>
  <c r="S36" i="2"/>
  <c r="R36" i="2"/>
  <c r="P36" i="2"/>
  <c r="Q36" i="2" s="1"/>
  <c r="L36" i="2"/>
  <c r="M36" i="2" s="1"/>
  <c r="H36" i="2"/>
  <c r="I36" i="2" s="1"/>
  <c r="S36" i="1"/>
  <c r="R36" i="1"/>
  <c r="P36" i="1"/>
  <c r="Q36" i="1" s="1"/>
  <c r="L36" i="1"/>
  <c r="M36" i="1" s="1"/>
  <c r="H36" i="1"/>
  <c r="I36" i="1" s="1"/>
  <c r="AQ36" i="3"/>
  <c r="AW36" i="3" s="1"/>
  <c r="AP36" i="3"/>
  <c r="AV36" i="3" s="1"/>
  <c r="AM36" i="3"/>
  <c r="AL36" i="3"/>
  <c r="AI36" i="3"/>
  <c r="AH36" i="3"/>
  <c r="AC36" i="3"/>
  <c r="AB36" i="3"/>
  <c r="Y36" i="3"/>
  <c r="X36" i="3"/>
  <c r="S36" i="3"/>
  <c r="R36" i="3"/>
  <c r="O36" i="3"/>
  <c r="N36" i="3"/>
  <c r="AQ36" i="4"/>
  <c r="AS36" i="4" s="1"/>
  <c r="AP36" i="4"/>
  <c r="AV36" i="4" s="1"/>
  <c r="AM36" i="4"/>
  <c r="AL36" i="4"/>
  <c r="AI36" i="4"/>
  <c r="AH36" i="4"/>
  <c r="AC36" i="4"/>
  <c r="AB36" i="4"/>
  <c r="Y36" i="4"/>
  <c r="X36" i="4"/>
  <c r="S36" i="4"/>
  <c r="R36" i="4"/>
  <c r="O36" i="4"/>
  <c r="N36" i="4"/>
  <c r="S37" i="2"/>
  <c r="R37" i="2"/>
  <c r="P37" i="2"/>
  <c r="Q37" i="2" s="1"/>
  <c r="L37" i="2"/>
  <c r="M37" i="2" s="1"/>
  <c r="H37" i="2"/>
  <c r="I37" i="2" s="1"/>
  <c r="S37" i="1"/>
  <c r="R37" i="1"/>
  <c r="P37" i="1"/>
  <c r="Q37" i="1" s="1"/>
  <c r="L37" i="1"/>
  <c r="M37" i="1" s="1"/>
  <c r="H37" i="1"/>
  <c r="I37" i="1" s="1"/>
  <c r="AQ37" i="3"/>
  <c r="AW37" i="3" s="1"/>
  <c r="AP37" i="3"/>
  <c r="AV37" i="3" s="1"/>
  <c r="AM37" i="3"/>
  <c r="AL37" i="3"/>
  <c r="AI37" i="3"/>
  <c r="AH37" i="3"/>
  <c r="AC37" i="3"/>
  <c r="AB37" i="3"/>
  <c r="Y37" i="3"/>
  <c r="X37" i="3"/>
  <c r="S37" i="3"/>
  <c r="R37" i="3"/>
  <c r="O37" i="3"/>
  <c r="N37" i="3"/>
  <c r="AQ37" i="4"/>
  <c r="AW37" i="4" s="1"/>
  <c r="AP37" i="4"/>
  <c r="AV37" i="4" s="1"/>
  <c r="AM37" i="4"/>
  <c r="AL37" i="4"/>
  <c r="AI37" i="4"/>
  <c r="AH37" i="4"/>
  <c r="AC37" i="4"/>
  <c r="AB37" i="4"/>
  <c r="Y37" i="4"/>
  <c r="X37" i="4"/>
  <c r="S37" i="4"/>
  <c r="R37" i="4"/>
  <c r="O37" i="4"/>
  <c r="N37" i="4"/>
  <c r="S38" i="2"/>
  <c r="R38" i="2"/>
  <c r="P38" i="2"/>
  <c r="Q38" i="2" s="1"/>
  <c r="L38" i="2"/>
  <c r="M38" i="2" s="1"/>
  <c r="H38" i="2"/>
  <c r="I38" i="2" s="1"/>
  <c r="S38" i="1"/>
  <c r="R38" i="1"/>
  <c r="P38" i="1"/>
  <c r="Q38" i="1" s="1"/>
  <c r="L38" i="1"/>
  <c r="M38" i="1" s="1"/>
  <c r="H38" i="1"/>
  <c r="I38" i="1" s="1"/>
  <c r="AQ38" i="3"/>
  <c r="AW38" i="3" s="1"/>
  <c r="AP38" i="3"/>
  <c r="AV38" i="3" s="1"/>
  <c r="AM38" i="3"/>
  <c r="AL38" i="3"/>
  <c r="AI38" i="3"/>
  <c r="AH38" i="3"/>
  <c r="AC38" i="3"/>
  <c r="AB38" i="3"/>
  <c r="Y38" i="3"/>
  <c r="X38" i="3"/>
  <c r="S38" i="3"/>
  <c r="R38" i="3"/>
  <c r="O38" i="3"/>
  <c r="N38" i="3"/>
  <c r="AQ38" i="4"/>
  <c r="AW38" i="4" s="1"/>
  <c r="AP38" i="4"/>
  <c r="AV38" i="4" s="1"/>
  <c r="AM38" i="4"/>
  <c r="AL38" i="4"/>
  <c r="AI38" i="4"/>
  <c r="AH38" i="4"/>
  <c r="AC38" i="4"/>
  <c r="AB38" i="4"/>
  <c r="Y38" i="4"/>
  <c r="X38" i="4"/>
  <c r="S38" i="4"/>
  <c r="R38" i="4"/>
  <c r="O38" i="4"/>
  <c r="N38" i="4"/>
  <c r="S39" i="2"/>
  <c r="R39" i="2"/>
  <c r="P39" i="2"/>
  <c r="Q39" i="2" s="1"/>
  <c r="L39" i="2"/>
  <c r="M39" i="2" s="1"/>
  <c r="H39" i="2"/>
  <c r="I39" i="2" s="1"/>
  <c r="S39" i="1"/>
  <c r="R39" i="1"/>
  <c r="P39" i="1"/>
  <c r="Q39" i="1" s="1"/>
  <c r="L39" i="1"/>
  <c r="M39" i="1" s="1"/>
  <c r="H39" i="1"/>
  <c r="I39" i="1" s="1"/>
  <c r="AQ39" i="3"/>
  <c r="AW39" i="3" s="1"/>
  <c r="AP39" i="3"/>
  <c r="AV39" i="3" s="1"/>
  <c r="AM39" i="3"/>
  <c r="AL39" i="3"/>
  <c r="AI39" i="3"/>
  <c r="AH39" i="3"/>
  <c r="AC39" i="3"/>
  <c r="AB39" i="3"/>
  <c r="Y39" i="3"/>
  <c r="X39" i="3"/>
  <c r="S39" i="3"/>
  <c r="R39" i="3"/>
  <c r="O39" i="3"/>
  <c r="N39" i="3"/>
  <c r="AQ39" i="4"/>
  <c r="AW39" i="4" s="1"/>
  <c r="AP39" i="4"/>
  <c r="AV39" i="4" s="1"/>
  <c r="AM39" i="4"/>
  <c r="AL39" i="4"/>
  <c r="AI39" i="4"/>
  <c r="AH39" i="4"/>
  <c r="AC39" i="4"/>
  <c r="AB39" i="4"/>
  <c r="Y39" i="4"/>
  <c r="X39" i="4"/>
  <c r="S39" i="4"/>
  <c r="R39" i="4"/>
  <c r="O39" i="4"/>
  <c r="N39" i="4"/>
  <c r="S40" i="2"/>
  <c r="R40" i="2"/>
  <c r="P40" i="2"/>
  <c r="Q40" i="2" s="1"/>
  <c r="L40" i="2"/>
  <c r="M40" i="2" s="1"/>
  <c r="H40" i="2"/>
  <c r="I40" i="2" s="1"/>
  <c r="S40" i="1"/>
  <c r="R40" i="1"/>
  <c r="P40" i="1"/>
  <c r="Q40" i="1" s="1"/>
  <c r="L40" i="1"/>
  <c r="M40" i="1" s="1"/>
  <c r="H40" i="1"/>
  <c r="I40" i="1" s="1"/>
  <c r="AQ40" i="3"/>
  <c r="AW40" i="3" s="1"/>
  <c r="AP40" i="3"/>
  <c r="AV40" i="3" s="1"/>
  <c r="AM40" i="3"/>
  <c r="AL40" i="3"/>
  <c r="AI40" i="3"/>
  <c r="AH40" i="3"/>
  <c r="AC40" i="3"/>
  <c r="AB40" i="3"/>
  <c r="Y40" i="3"/>
  <c r="X40" i="3"/>
  <c r="S40" i="3"/>
  <c r="R40" i="3"/>
  <c r="O40" i="3"/>
  <c r="N40" i="3"/>
  <c r="AQ40" i="4"/>
  <c r="AW40" i="4" s="1"/>
  <c r="AP40" i="4"/>
  <c r="AV40" i="4" s="1"/>
  <c r="AM40" i="4"/>
  <c r="AL40" i="4"/>
  <c r="AI40" i="4"/>
  <c r="AH40" i="4"/>
  <c r="AC40" i="4"/>
  <c r="AB40" i="4"/>
  <c r="Y40" i="4"/>
  <c r="X40" i="4"/>
  <c r="S40" i="4"/>
  <c r="R40" i="4"/>
  <c r="O40" i="4"/>
  <c r="N40" i="4"/>
  <c r="S41" i="2"/>
  <c r="R41" i="2"/>
  <c r="P41" i="2"/>
  <c r="Q41" i="2" s="1"/>
  <c r="L41" i="2"/>
  <c r="M41" i="2" s="1"/>
  <c r="H41" i="2"/>
  <c r="I41" i="2" s="1"/>
  <c r="S41" i="1"/>
  <c r="R41" i="1"/>
  <c r="P41" i="1"/>
  <c r="Q41" i="1" s="1"/>
  <c r="L41" i="1"/>
  <c r="M41" i="1" s="1"/>
  <c r="H41" i="1"/>
  <c r="I41" i="1" s="1"/>
  <c r="AQ41" i="3"/>
  <c r="AW41" i="3" s="1"/>
  <c r="AP41" i="3"/>
  <c r="AV41" i="3" s="1"/>
  <c r="AM41" i="3"/>
  <c r="AL41" i="3"/>
  <c r="AI41" i="3"/>
  <c r="AH41" i="3"/>
  <c r="AC41" i="3"/>
  <c r="AB41" i="3"/>
  <c r="Y41" i="3"/>
  <c r="X41" i="3"/>
  <c r="S41" i="3"/>
  <c r="R41" i="3"/>
  <c r="O41" i="3"/>
  <c r="N41" i="3"/>
  <c r="AQ41" i="4"/>
  <c r="AS41" i="4" s="1"/>
  <c r="AP41" i="4"/>
  <c r="AV41" i="4" s="1"/>
  <c r="AM41" i="4"/>
  <c r="AL41" i="4"/>
  <c r="AI41" i="4"/>
  <c r="AH41" i="4"/>
  <c r="AC41" i="4"/>
  <c r="AB41" i="4"/>
  <c r="Y41" i="4"/>
  <c r="X41" i="4"/>
  <c r="S41" i="4"/>
  <c r="R41" i="4"/>
  <c r="O41" i="4"/>
  <c r="N41" i="4"/>
  <c r="S42" i="2"/>
  <c r="R42" i="2"/>
  <c r="P42" i="2"/>
  <c r="Q42" i="2" s="1"/>
  <c r="L42" i="2"/>
  <c r="M42" i="2" s="1"/>
  <c r="H42" i="2"/>
  <c r="I42" i="2" s="1"/>
  <c r="S42" i="1"/>
  <c r="R42" i="1"/>
  <c r="P42" i="1"/>
  <c r="Q42" i="1" s="1"/>
  <c r="L42" i="1"/>
  <c r="M42" i="1" s="1"/>
  <c r="H42" i="1"/>
  <c r="I42" i="1" s="1"/>
  <c r="AQ42" i="3"/>
  <c r="AW42" i="3" s="1"/>
  <c r="AP42" i="3"/>
  <c r="AV42" i="3" s="1"/>
  <c r="AM42" i="3"/>
  <c r="AL42" i="3"/>
  <c r="AI42" i="3"/>
  <c r="AH42" i="3"/>
  <c r="AC42" i="3"/>
  <c r="AB42" i="3"/>
  <c r="Y42" i="3"/>
  <c r="X42" i="3"/>
  <c r="S42" i="3"/>
  <c r="R42" i="3"/>
  <c r="O42" i="3"/>
  <c r="N42" i="3"/>
  <c r="AQ42" i="4"/>
  <c r="AS42" i="4" s="1"/>
  <c r="AP42" i="4"/>
  <c r="AV42" i="4" s="1"/>
  <c r="AM42" i="4"/>
  <c r="AL42" i="4"/>
  <c r="AI42" i="4"/>
  <c r="AH42" i="4"/>
  <c r="AC42" i="4"/>
  <c r="AB42" i="4"/>
  <c r="Y42" i="4"/>
  <c r="X42" i="4"/>
  <c r="S42" i="4"/>
  <c r="R42" i="4"/>
  <c r="O42" i="4"/>
  <c r="N42" i="4"/>
  <c r="S43" i="2"/>
  <c r="R43" i="2"/>
  <c r="P43" i="2"/>
  <c r="Q43" i="2" s="1"/>
  <c r="L43" i="2"/>
  <c r="M43" i="2" s="1"/>
  <c r="H43" i="2"/>
  <c r="I43" i="2" s="1"/>
  <c r="S43" i="1"/>
  <c r="R43" i="1"/>
  <c r="P43" i="1"/>
  <c r="Q43" i="1" s="1"/>
  <c r="L43" i="1"/>
  <c r="M43" i="1" s="1"/>
  <c r="H43" i="1"/>
  <c r="I43" i="1" s="1"/>
  <c r="AQ43" i="3"/>
  <c r="AW43" i="3" s="1"/>
  <c r="AP43" i="3"/>
  <c r="AV43" i="3" s="1"/>
  <c r="AM43" i="3"/>
  <c r="AL43" i="3"/>
  <c r="AI43" i="3"/>
  <c r="AH43" i="3"/>
  <c r="AC43" i="3"/>
  <c r="AB43" i="3"/>
  <c r="Y43" i="3"/>
  <c r="X43" i="3"/>
  <c r="S43" i="3"/>
  <c r="R43" i="3"/>
  <c r="O43" i="3"/>
  <c r="N43" i="3"/>
  <c r="AQ43" i="4"/>
  <c r="AW43" i="4" s="1"/>
  <c r="AP43" i="4"/>
  <c r="AV43" i="4" s="1"/>
  <c r="AM43" i="4"/>
  <c r="AL43" i="4"/>
  <c r="AI43" i="4"/>
  <c r="AH43" i="4"/>
  <c r="AC43" i="4"/>
  <c r="AB43" i="4"/>
  <c r="Y43" i="4"/>
  <c r="X43" i="4"/>
  <c r="S43" i="4"/>
  <c r="R43" i="4"/>
  <c r="O43" i="4"/>
  <c r="N43" i="4"/>
  <c r="S44" i="2"/>
  <c r="R44" i="2"/>
  <c r="P44" i="2"/>
  <c r="Q44" i="2" s="1"/>
  <c r="L44" i="2"/>
  <c r="M44" i="2" s="1"/>
  <c r="H44" i="2"/>
  <c r="I44" i="2" s="1"/>
  <c r="S44" i="1"/>
  <c r="R44" i="1"/>
  <c r="P44" i="1"/>
  <c r="Q44" i="1" s="1"/>
  <c r="L44" i="1"/>
  <c r="M44" i="1" s="1"/>
  <c r="H44" i="1"/>
  <c r="I44" i="1" s="1"/>
  <c r="AQ44" i="3"/>
  <c r="AW44" i="3" s="1"/>
  <c r="AP44" i="3"/>
  <c r="AV44" i="3" s="1"/>
  <c r="AM44" i="3"/>
  <c r="AL44" i="3"/>
  <c r="AI44" i="3"/>
  <c r="AH44" i="3"/>
  <c r="AC44" i="3"/>
  <c r="AB44" i="3"/>
  <c r="Y44" i="3"/>
  <c r="X44" i="3"/>
  <c r="S44" i="3"/>
  <c r="R44" i="3"/>
  <c r="O44" i="3"/>
  <c r="N44" i="3"/>
  <c r="AQ44" i="4"/>
  <c r="AW44" i="4" s="1"/>
  <c r="AP44" i="4"/>
  <c r="AV44" i="4" s="1"/>
  <c r="AM44" i="4"/>
  <c r="AL44" i="4"/>
  <c r="AI44" i="4"/>
  <c r="AH44" i="4"/>
  <c r="AC44" i="4"/>
  <c r="AB44" i="4"/>
  <c r="Y44" i="4"/>
  <c r="X44" i="4"/>
  <c r="S44" i="4"/>
  <c r="R44" i="4"/>
  <c r="O44" i="4"/>
  <c r="N44" i="4"/>
  <c r="S45" i="2"/>
  <c r="R45" i="2"/>
  <c r="P45" i="2"/>
  <c r="Q45" i="2" s="1"/>
  <c r="L45" i="2"/>
  <c r="M45" i="2" s="1"/>
  <c r="H45" i="2"/>
  <c r="I45" i="2" s="1"/>
  <c r="S45" i="1"/>
  <c r="R45" i="1"/>
  <c r="P45" i="1"/>
  <c r="Q45" i="1" s="1"/>
  <c r="L45" i="1"/>
  <c r="M45" i="1" s="1"/>
  <c r="H45" i="1"/>
  <c r="I45" i="1" s="1"/>
  <c r="AQ45" i="3"/>
  <c r="AW45" i="3" s="1"/>
  <c r="AP45" i="3"/>
  <c r="AV45" i="3" s="1"/>
  <c r="AM45" i="3"/>
  <c r="AL45" i="3"/>
  <c r="AI45" i="3"/>
  <c r="AH45" i="3"/>
  <c r="AC45" i="3"/>
  <c r="AB45" i="3"/>
  <c r="Y45" i="3"/>
  <c r="X45" i="3"/>
  <c r="S45" i="3"/>
  <c r="R45" i="3"/>
  <c r="O45" i="3"/>
  <c r="N45" i="3"/>
  <c r="AQ45" i="4"/>
  <c r="AW45" i="4" s="1"/>
  <c r="AP45" i="4"/>
  <c r="AV45" i="4" s="1"/>
  <c r="AM45" i="4"/>
  <c r="AL45" i="4"/>
  <c r="AI45" i="4"/>
  <c r="AH45" i="4"/>
  <c r="AC45" i="4"/>
  <c r="AB45" i="4"/>
  <c r="Y45" i="4"/>
  <c r="X45" i="4"/>
  <c r="S45" i="4"/>
  <c r="R45" i="4"/>
  <c r="O45" i="4"/>
  <c r="N45" i="4"/>
  <c r="S46" i="2"/>
  <c r="R46" i="2"/>
  <c r="P46" i="2"/>
  <c r="Q46" i="2" s="1"/>
  <c r="L46" i="2"/>
  <c r="M46" i="2" s="1"/>
  <c r="H46" i="2"/>
  <c r="I46" i="2" s="1"/>
  <c r="S46" i="1"/>
  <c r="R46" i="1"/>
  <c r="P46" i="1"/>
  <c r="Q46" i="1" s="1"/>
  <c r="L46" i="1"/>
  <c r="M46" i="1" s="1"/>
  <c r="H46" i="1"/>
  <c r="I46" i="1" s="1"/>
  <c r="AQ46" i="3"/>
  <c r="AW46" i="3" s="1"/>
  <c r="AP46" i="3"/>
  <c r="AV46" i="3" s="1"/>
  <c r="AM46" i="3"/>
  <c r="AL46" i="3"/>
  <c r="AI46" i="3"/>
  <c r="AH46" i="3"/>
  <c r="AC46" i="3"/>
  <c r="AB46" i="3"/>
  <c r="Y46" i="3"/>
  <c r="X46" i="3"/>
  <c r="S46" i="3"/>
  <c r="R46" i="3"/>
  <c r="O46" i="3"/>
  <c r="N46" i="3"/>
  <c r="AQ46" i="4"/>
  <c r="AW46" i="4" s="1"/>
  <c r="AP46" i="4"/>
  <c r="AV46" i="4" s="1"/>
  <c r="AM46" i="4"/>
  <c r="AL46" i="4"/>
  <c r="AI46" i="4"/>
  <c r="AH46" i="4"/>
  <c r="AC46" i="4"/>
  <c r="AB46" i="4"/>
  <c r="Y46" i="4"/>
  <c r="X46" i="4"/>
  <c r="S46" i="4"/>
  <c r="R46" i="4"/>
  <c r="O46" i="4"/>
  <c r="N46" i="4"/>
  <c r="S47" i="2"/>
  <c r="R47" i="2"/>
  <c r="P47" i="2"/>
  <c r="Q47" i="2" s="1"/>
  <c r="L47" i="2"/>
  <c r="M47" i="2" s="1"/>
  <c r="H47" i="2"/>
  <c r="I47" i="2" s="1"/>
  <c r="S47" i="1"/>
  <c r="R47" i="1"/>
  <c r="P47" i="1"/>
  <c r="Q47" i="1" s="1"/>
  <c r="L47" i="1"/>
  <c r="M47" i="1" s="1"/>
  <c r="H47" i="1"/>
  <c r="I47" i="1" s="1"/>
  <c r="AQ47" i="3"/>
  <c r="AS47" i="3" s="1"/>
  <c r="AP47" i="3"/>
  <c r="AV47" i="3" s="1"/>
  <c r="AM47" i="3"/>
  <c r="AL47" i="3"/>
  <c r="AI47" i="3"/>
  <c r="AH47" i="3"/>
  <c r="AC47" i="3"/>
  <c r="AB47" i="3"/>
  <c r="Y47" i="3"/>
  <c r="X47" i="3"/>
  <c r="S47" i="3"/>
  <c r="R47" i="3"/>
  <c r="O47" i="3"/>
  <c r="N47" i="3"/>
  <c r="AQ47" i="4"/>
  <c r="AW47" i="4" s="1"/>
  <c r="AP47" i="4"/>
  <c r="AV47" i="4" s="1"/>
  <c r="AM47" i="4"/>
  <c r="AL47" i="4"/>
  <c r="AI47" i="4"/>
  <c r="AH47" i="4"/>
  <c r="AC47" i="4"/>
  <c r="AB47" i="4"/>
  <c r="Y47" i="4"/>
  <c r="X47" i="4"/>
  <c r="S47" i="4"/>
  <c r="R47" i="4"/>
  <c r="O47" i="4"/>
  <c r="N47" i="4"/>
  <c r="S48" i="2"/>
  <c r="R48" i="2"/>
  <c r="P48" i="2"/>
  <c r="Q48" i="2" s="1"/>
  <c r="L48" i="2"/>
  <c r="M48" i="2" s="1"/>
  <c r="H48" i="2"/>
  <c r="I48" i="2" s="1"/>
  <c r="S48" i="1"/>
  <c r="R48" i="1"/>
  <c r="P48" i="1"/>
  <c r="Q48" i="1" s="1"/>
  <c r="L48" i="1"/>
  <c r="M48" i="1" s="1"/>
  <c r="H48" i="1"/>
  <c r="I48" i="1" s="1"/>
  <c r="AQ48" i="3"/>
  <c r="AW48" i="3" s="1"/>
  <c r="AP48" i="3"/>
  <c r="AR48" i="3" s="1"/>
  <c r="AM48" i="3"/>
  <c r="AL48" i="3"/>
  <c r="AI48" i="3"/>
  <c r="AH48" i="3"/>
  <c r="AC48" i="3"/>
  <c r="AB48" i="3"/>
  <c r="Y48" i="3"/>
  <c r="X48" i="3"/>
  <c r="S48" i="3"/>
  <c r="R48" i="3"/>
  <c r="O48" i="3"/>
  <c r="N48" i="3"/>
  <c r="AQ48" i="4"/>
  <c r="AW48" i="4" s="1"/>
  <c r="AP48" i="4"/>
  <c r="AV48" i="4" s="1"/>
  <c r="AM48" i="4"/>
  <c r="AL48" i="4"/>
  <c r="AI48" i="4"/>
  <c r="AH48" i="4"/>
  <c r="AC48" i="4"/>
  <c r="AB48" i="4"/>
  <c r="Y48" i="4"/>
  <c r="X48" i="4"/>
  <c r="S48" i="4"/>
  <c r="R48" i="4"/>
  <c r="O48" i="4"/>
  <c r="N48" i="4"/>
  <c r="S49" i="2"/>
  <c r="R49" i="2"/>
  <c r="P49" i="2"/>
  <c r="Q49" i="2" s="1"/>
  <c r="L49" i="2"/>
  <c r="M49" i="2" s="1"/>
  <c r="H49" i="2"/>
  <c r="I49" i="2" s="1"/>
  <c r="S49" i="1"/>
  <c r="R49" i="1"/>
  <c r="P49" i="1"/>
  <c r="Q49" i="1" s="1"/>
  <c r="L49" i="1"/>
  <c r="M49" i="1" s="1"/>
  <c r="H49" i="1"/>
  <c r="I49" i="1" s="1"/>
  <c r="AQ49" i="3"/>
  <c r="AS49" i="3" s="1"/>
  <c r="AP49" i="3"/>
  <c r="AV49" i="3" s="1"/>
  <c r="AM49" i="3"/>
  <c r="AL49" i="3"/>
  <c r="AI49" i="3"/>
  <c r="AH49" i="3"/>
  <c r="AC49" i="3"/>
  <c r="AB49" i="3"/>
  <c r="Y49" i="3"/>
  <c r="X49" i="3"/>
  <c r="S49" i="3"/>
  <c r="R49" i="3"/>
  <c r="O49" i="3"/>
  <c r="N49" i="3"/>
  <c r="AQ49" i="4"/>
  <c r="AS49" i="4" s="1"/>
  <c r="AP49" i="4"/>
  <c r="AV49" i="4" s="1"/>
  <c r="AM49" i="4"/>
  <c r="AL49" i="4"/>
  <c r="AI49" i="4"/>
  <c r="AH49" i="4"/>
  <c r="AC49" i="4"/>
  <c r="AB49" i="4"/>
  <c r="Y49" i="4"/>
  <c r="X49" i="4"/>
  <c r="S49" i="4"/>
  <c r="R49" i="4"/>
  <c r="O49" i="4"/>
  <c r="N49" i="4"/>
  <c r="S50" i="2"/>
  <c r="R50" i="2"/>
  <c r="P50" i="2"/>
  <c r="Q50" i="2" s="1"/>
  <c r="L50" i="2"/>
  <c r="M50" i="2" s="1"/>
  <c r="H50" i="2"/>
  <c r="I50" i="2" s="1"/>
  <c r="S50" i="1"/>
  <c r="R50" i="1"/>
  <c r="P50" i="1"/>
  <c r="Q50" i="1" s="1"/>
  <c r="L50" i="1"/>
  <c r="M50" i="1" s="1"/>
  <c r="H50" i="1"/>
  <c r="I50" i="1" s="1"/>
  <c r="AQ50" i="4"/>
  <c r="AW50" i="4" s="1"/>
  <c r="AP50" i="4"/>
  <c r="AV50" i="4" s="1"/>
  <c r="AM50" i="4"/>
  <c r="AL50" i="4"/>
  <c r="AI50" i="4"/>
  <c r="AH50" i="4"/>
  <c r="AC50" i="4"/>
  <c r="AB50" i="4"/>
  <c r="Y50" i="4"/>
  <c r="X50" i="4"/>
  <c r="S50" i="4"/>
  <c r="R50" i="4"/>
  <c r="O50" i="4"/>
  <c r="N50" i="4"/>
  <c r="AQ50" i="3"/>
  <c r="AW50" i="3" s="1"/>
  <c r="AP50" i="3"/>
  <c r="AV50" i="3" s="1"/>
  <c r="AM50" i="3"/>
  <c r="AL50" i="3"/>
  <c r="AI50" i="3"/>
  <c r="AH50" i="3"/>
  <c r="AC50" i="3"/>
  <c r="AB50" i="3"/>
  <c r="Y50" i="3"/>
  <c r="X50" i="3"/>
  <c r="S50" i="3"/>
  <c r="R50" i="3"/>
  <c r="O50" i="3"/>
  <c r="N50" i="3"/>
  <c r="AQ51" i="3"/>
  <c r="AW51" i="3" s="1"/>
  <c r="AP51" i="3"/>
  <c r="AR51" i="3" s="1"/>
  <c r="AM51" i="3"/>
  <c r="AL51" i="3"/>
  <c r="AI51" i="3"/>
  <c r="AH51" i="3"/>
  <c r="AC51" i="3"/>
  <c r="AB51" i="3"/>
  <c r="Y51" i="3"/>
  <c r="X51" i="3"/>
  <c r="S51" i="3"/>
  <c r="R51" i="3"/>
  <c r="O51" i="3"/>
  <c r="N51" i="3"/>
  <c r="AQ52" i="3"/>
  <c r="AW52" i="3" s="1"/>
  <c r="AP52" i="3"/>
  <c r="AV52" i="3" s="1"/>
  <c r="AM52" i="3"/>
  <c r="AL52" i="3"/>
  <c r="AI52" i="3"/>
  <c r="AH52" i="3"/>
  <c r="AC52" i="3"/>
  <c r="AB52" i="3"/>
  <c r="Y52" i="3"/>
  <c r="X52" i="3"/>
  <c r="S52" i="3"/>
  <c r="R52" i="3"/>
  <c r="O52" i="3"/>
  <c r="N52" i="3"/>
  <c r="AQ53" i="3"/>
  <c r="AW53" i="3" s="1"/>
  <c r="AP53" i="3"/>
  <c r="AV53" i="3" s="1"/>
  <c r="AM53" i="3"/>
  <c r="AL53" i="3"/>
  <c r="AI53" i="3"/>
  <c r="AH53" i="3"/>
  <c r="AC53" i="3"/>
  <c r="AB53" i="3"/>
  <c r="Y53" i="3"/>
  <c r="X53" i="3"/>
  <c r="S53" i="3"/>
  <c r="R53" i="3"/>
  <c r="O53" i="3"/>
  <c r="N53" i="3"/>
  <c r="AQ54" i="3"/>
  <c r="AW54" i="3" s="1"/>
  <c r="AP54" i="3"/>
  <c r="AV54" i="3" s="1"/>
  <c r="AM54" i="3"/>
  <c r="AL54" i="3"/>
  <c r="AI54" i="3"/>
  <c r="AH54" i="3"/>
  <c r="AC54" i="3"/>
  <c r="AB54" i="3"/>
  <c r="Y54" i="3"/>
  <c r="X54" i="3"/>
  <c r="S54" i="3"/>
  <c r="R54" i="3"/>
  <c r="O54" i="3"/>
  <c r="N54" i="3"/>
  <c r="AQ55" i="3"/>
  <c r="AW55" i="3" s="1"/>
  <c r="AP55" i="3"/>
  <c r="AV55" i="3" s="1"/>
  <c r="AM55" i="3"/>
  <c r="AL55" i="3"/>
  <c r="AI55" i="3"/>
  <c r="AH55" i="3"/>
  <c r="AC55" i="3"/>
  <c r="AB55" i="3"/>
  <c r="Y55" i="3"/>
  <c r="X55" i="3"/>
  <c r="S55" i="3"/>
  <c r="R55" i="3"/>
  <c r="O55" i="3"/>
  <c r="N55" i="3"/>
  <c r="AQ56" i="3"/>
  <c r="AW56" i="3" s="1"/>
  <c r="AP56" i="3"/>
  <c r="AV56" i="3" s="1"/>
  <c r="AM56" i="3"/>
  <c r="AL56" i="3"/>
  <c r="AI56" i="3"/>
  <c r="AH56" i="3"/>
  <c r="AC56" i="3"/>
  <c r="AB56" i="3"/>
  <c r="Y56" i="3"/>
  <c r="X56" i="3"/>
  <c r="S56" i="3"/>
  <c r="R56" i="3"/>
  <c r="O56" i="3"/>
  <c r="N56" i="3"/>
  <c r="AQ57" i="3"/>
  <c r="AW57" i="3" s="1"/>
  <c r="AP57" i="3"/>
  <c r="AV57" i="3" s="1"/>
  <c r="AM57" i="3"/>
  <c r="AL57" i="3"/>
  <c r="AI57" i="3"/>
  <c r="AH57" i="3"/>
  <c r="AC57" i="3"/>
  <c r="AB57" i="3"/>
  <c r="Y57" i="3"/>
  <c r="X57" i="3"/>
  <c r="S57" i="3"/>
  <c r="R57" i="3"/>
  <c r="O57" i="3"/>
  <c r="N57" i="3"/>
  <c r="AQ58" i="3"/>
  <c r="AW58" i="3" s="1"/>
  <c r="AP58" i="3"/>
  <c r="AV58" i="3" s="1"/>
  <c r="AM58" i="3"/>
  <c r="AL58" i="3"/>
  <c r="AI58" i="3"/>
  <c r="AH58" i="3"/>
  <c r="AC58" i="3"/>
  <c r="AB58" i="3"/>
  <c r="Y58" i="3"/>
  <c r="X58" i="3"/>
  <c r="S58" i="3"/>
  <c r="R58" i="3"/>
  <c r="O58" i="3"/>
  <c r="N58" i="3"/>
  <c r="AQ59" i="3"/>
  <c r="AW59" i="3" s="1"/>
  <c r="AP59" i="3"/>
  <c r="AV59" i="3" s="1"/>
  <c r="AM59" i="3"/>
  <c r="AL59" i="3"/>
  <c r="AI59" i="3"/>
  <c r="AH59" i="3"/>
  <c r="AC59" i="3"/>
  <c r="AB59" i="3"/>
  <c r="Y59" i="3"/>
  <c r="X59" i="3"/>
  <c r="S59" i="3"/>
  <c r="R59" i="3"/>
  <c r="O59" i="3"/>
  <c r="N59" i="3"/>
  <c r="AQ60" i="3"/>
  <c r="AW60" i="3" s="1"/>
  <c r="AP60" i="3"/>
  <c r="AV60" i="3" s="1"/>
  <c r="AM60" i="3"/>
  <c r="AL60" i="3"/>
  <c r="AI60" i="3"/>
  <c r="AH60" i="3"/>
  <c r="AC60" i="3"/>
  <c r="AB60" i="3"/>
  <c r="Y60" i="3"/>
  <c r="X60" i="3"/>
  <c r="S60" i="3"/>
  <c r="R60" i="3"/>
  <c r="O60" i="3"/>
  <c r="N60" i="3"/>
  <c r="AQ61" i="3"/>
  <c r="AW61" i="3" s="1"/>
  <c r="AP61" i="3"/>
  <c r="AR61" i="3" s="1"/>
  <c r="AM61" i="3"/>
  <c r="AL61" i="3"/>
  <c r="AI61" i="3"/>
  <c r="AH61" i="3"/>
  <c r="AC61" i="3"/>
  <c r="AB61" i="3"/>
  <c r="Y61" i="3"/>
  <c r="X61" i="3"/>
  <c r="S61" i="3"/>
  <c r="R61" i="3"/>
  <c r="O61" i="3"/>
  <c r="N61" i="3"/>
  <c r="AQ62" i="3"/>
  <c r="AW62" i="3" s="1"/>
  <c r="AP62" i="3"/>
  <c r="AV62" i="3" s="1"/>
  <c r="AM62" i="3"/>
  <c r="AL62" i="3"/>
  <c r="AI62" i="3"/>
  <c r="AH62" i="3"/>
  <c r="AC62" i="3"/>
  <c r="AB62" i="3"/>
  <c r="Y62" i="3"/>
  <c r="X62" i="3"/>
  <c r="S62" i="3"/>
  <c r="R62" i="3"/>
  <c r="O62" i="3"/>
  <c r="N62" i="3"/>
  <c r="AQ63" i="3"/>
  <c r="AW63" i="3" s="1"/>
  <c r="AP63" i="3"/>
  <c r="AV63" i="3" s="1"/>
  <c r="AM63" i="3"/>
  <c r="AL63" i="3"/>
  <c r="AI63" i="3"/>
  <c r="AH63" i="3"/>
  <c r="AC63" i="3"/>
  <c r="AB63" i="3"/>
  <c r="Y63" i="3"/>
  <c r="X63" i="3"/>
  <c r="S63" i="3"/>
  <c r="R63" i="3"/>
  <c r="O63" i="3"/>
  <c r="N63" i="3"/>
  <c r="AQ64" i="3"/>
  <c r="AW64" i="3" s="1"/>
  <c r="AP64" i="3"/>
  <c r="AV64" i="3" s="1"/>
  <c r="AM64" i="3"/>
  <c r="AL64" i="3"/>
  <c r="AI64" i="3"/>
  <c r="AH64" i="3"/>
  <c r="AC64" i="3"/>
  <c r="AB64" i="3"/>
  <c r="Y64" i="3"/>
  <c r="X64" i="3"/>
  <c r="S64" i="3"/>
  <c r="R64" i="3"/>
  <c r="O64" i="3"/>
  <c r="N64" i="3"/>
  <c r="S51" i="2"/>
  <c r="R51" i="2"/>
  <c r="P51" i="2"/>
  <c r="Q51" i="2" s="1"/>
  <c r="L51" i="2"/>
  <c r="M51" i="2" s="1"/>
  <c r="H51" i="2"/>
  <c r="I51" i="2" s="1"/>
  <c r="S51" i="1"/>
  <c r="R51" i="1"/>
  <c r="P51" i="1"/>
  <c r="Q51" i="1" s="1"/>
  <c r="L51" i="1"/>
  <c r="M51" i="1" s="1"/>
  <c r="H51" i="1"/>
  <c r="I51" i="1" s="1"/>
  <c r="AQ51" i="4"/>
  <c r="AW51" i="4" s="1"/>
  <c r="AP51" i="4"/>
  <c r="AV51" i="4" s="1"/>
  <c r="AM51" i="4"/>
  <c r="AL51" i="4"/>
  <c r="AI51" i="4"/>
  <c r="AH51" i="4"/>
  <c r="AC51" i="4"/>
  <c r="AB51" i="4"/>
  <c r="Y51" i="4"/>
  <c r="X51" i="4"/>
  <c r="S51" i="4"/>
  <c r="R51" i="4"/>
  <c r="O51" i="4"/>
  <c r="N51" i="4"/>
  <c r="S52" i="2"/>
  <c r="R52" i="2"/>
  <c r="P52" i="2"/>
  <c r="Q52" i="2" s="1"/>
  <c r="L52" i="2"/>
  <c r="M52" i="2" s="1"/>
  <c r="H52" i="2"/>
  <c r="I52" i="2" s="1"/>
  <c r="S52" i="1"/>
  <c r="R52" i="1"/>
  <c r="P52" i="1"/>
  <c r="Q52" i="1" s="1"/>
  <c r="L52" i="1"/>
  <c r="M52" i="1" s="1"/>
  <c r="H52" i="1"/>
  <c r="I52" i="1" s="1"/>
  <c r="AQ52" i="4"/>
  <c r="AW52" i="4" s="1"/>
  <c r="AP52" i="4"/>
  <c r="AV52" i="4" s="1"/>
  <c r="AM52" i="4"/>
  <c r="AL52" i="4"/>
  <c r="AI52" i="4"/>
  <c r="AH52" i="4"/>
  <c r="AC52" i="4"/>
  <c r="AB52" i="4"/>
  <c r="Y52" i="4"/>
  <c r="X52" i="4"/>
  <c r="S52" i="4"/>
  <c r="R52" i="4"/>
  <c r="O52" i="4"/>
  <c r="N52" i="4"/>
  <c r="S53" i="2"/>
  <c r="R53" i="2"/>
  <c r="P53" i="2"/>
  <c r="Q53" i="2" s="1"/>
  <c r="L53" i="2"/>
  <c r="M53" i="2" s="1"/>
  <c r="H53" i="2"/>
  <c r="I53" i="2" s="1"/>
  <c r="S53" i="1"/>
  <c r="R53" i="1"/>
  <c r="P53" i="1"/>
  <c r="Q53" i="1" s="1"/>
  <c r="L53" i="1"/>
  <c r="M53" i="1" s="1"/>
  <c r="H53" i="1"/>
  <c r="I53" i="1" s="1"/>
  <c r="AQ53" i="4"/>
  <c r="AS53" i="4" s="1"/>
  <c r="AP53" i="4"/>
  <c r="AR53" i="4" s="1"/>
  <c r="AM53" i="4"/>
  <c r="AL53" i="4"/>
  <c r="AI53" i="4"/>
  <c r="AH53" i="4"/>
  <c r="AC53" i="4"/>
  <c r="AB53" i="4"/>
  <c r="Y53" i="4"/>
  <c r="X53" i="4"/>
  <c r="S53" i="4"/>
  <c r="R53" i="4"/>
  <c r="O53" i="4"/>
  <c r="N53" i="4"/>
  <c r="AK9" i="4" l="1"/>
  <c r="AK11" i="4"/>
  <c r="T27" i="2"/>
  <c r="U27" i="2" s="1"/>
  <c r="AT15" i="3"/>
  <c r="AU15" i="3" s="1"/>
  <c r="AT11" i="3"/>
  <c r="AU11" i="3" s="1"/>
  <c r="AK14" i="4"/>
  <c r="AK15" i="4"/>
  <c r="AK12" i="4"/>
  <c r="AT13" i="3"/>
  <c r="AU13" i="3" s="1"/>
  <c r="AT16" i="3"/>
  <c r="AU16" i="3" s="1"/>
  <c r="T37" i="2"/>
  <c r="U37" i="2" s="1"/>
  <c r="Z21" i="3"/>
  <c r="AA21" i="3" s="1"/>
  <c r="AK17" i="4"/>
  <c r="AT16" i="4"/>
  <c r="AU16" i="4" s="1"/>
  <c r="AD21" i="3"/>
  <c r="AE21" i="3" s="1"/>
  <c r="AT19" i="3"/>
  <c r="AU19" i="3" s="1"/>
  <c r="AT17" i="3"/>
  <c r="AU17" i="3" s="1"/>
  <c r="AX21" i="4"/>
  <c r="AY20" i="4" s="1"/>
  <c r="T22" i="1"/>
  <c r="U22" i="1" s="1"/>
  <c r="AT18" i="4"/>
  <c r="AU18" i="4" s="1"/>
  <c r="AK19" i="4"/>
  <c r="P24" i="3"/>
  <c r="Q24" i="3" s="1"/>
  <c r="AK20" i="4"/>
  <c r="AD22" i="4"/>
  <c r="AE22" i="4" s="1"/>
  <c r="T24" i="2"/>
  <c r="U24" i="2" s="1"/>
  <c r="T21" i="2"/>
  <c r="U21" i="2" s="1"/>
  <c r="P22" i="3"/>
  <c r="Q22" i="3" s="1"/>
  <c r="F21" i="3"/>
  <c r="G21" i="3" s="1"/>
  <c r="J24" i="3"/>
  <c r="K24" i="3" s="1"/>
  <c r="AJ21" i="3"/>
  <c r="AK21" i="3" s="1"/>
  <c r="AJ21" i="4"/>
  <c r="AT21" i="4" s="1"/>
  <c r="AU21" i="4" s="1"/>
  <c r="F23" i="4"/>
  <c r="G23" i="4" s="1"/>
  <c r="AN22" i="4"/>
  <c r="AO22" i="4" s="1"/>
  <c r="J21" i="4"/>
  <c r="K21" i="4" s="1"/>
  <c r="AD21" i="4"/>
  <c r="AE21" i="4" s="1"/>
  <c r="T24" i="1"/>
  <c r="U24" i="1" s="1"/>
  <c r="T21" i="1"/>
  <c r="U21" i="1" s="1"/>
  <c r="Z24" i="3"/>
  <c r="AA24" i="3" s="1"/>
  <c r="T22" i="3"/>
  <c r="U22" i="3" s="1"/>
  <c r="AN22" i="3"/>
  <c r="AO22" i="3" s="1"/>
  <c r="P21" i="3"/>
  <c r="Q21" i="3" s="1"/>
  <c r="AR22" i="3"/>
  <c r="AN21" i="3"/>
  <c r="AO21" i="3" s="1"/>
  <c r="AS22" i="3"/>
  <c r="AX21" i="3"/>
  <c r="AY21" i="3" s="1"/>
  <c r="AX22" i="4"/>
  <c r="AY21" i="4" s="1"/>
  <c r="P23" i="4"/>
  <c r="Q23" i="4" s="1"/>
  <c r="P22" i="4"/>
  <c r="Q22" i="4" s="1"/>
  <c r="Z25" i="4"/>
  <c r="AA25" i="4" s="1"/>
  <c r="T23" i="2"/>
  <c r="U23" i="2" s="1"/>
  <c r="AN25" i="3"/>
  <c r="AO25" i="3" s="1"/>
  <c r="AJ22" i="3"/>
  <c r="AK22" i="3" s="1"/>
  <c r="J21" i="3"/>
  <c r="K21" i="3" s="1"/>
  <c r="F23" i="3"/>
  <c r="G23" i="3" s="1"/>
  <c r="Z23" i="3"/>
  <c r="AA23" i="3" s="1"/>
  <c r="AR21" i="3"/>
  <c r="F22" i="3"/>
  <c r="G22" i="3" s="1"/>
  <c r="Z22" i="3"/>
  <c r="AA22" i="3" s="1"/>
  <c r="AS21" i="3"/>
  <c r="T21" i="3"/>
  <c r="U21" i="3" s="1"/>
  <c r="AJ23" i="3"/>
  <c r="AK23" i="3" s="1"/>
  <c r="J22" i="3"/>
  <c r="K22" i="3" s="1"/>
  <c r="Z23" i="4"/>
  <c r="AA23" i="4" s="1"/>
  <c r="Z22" i="4"/>
  <c r="AA22" i="4" s="1"/>
  <c r="T21" i="4"/>
  <c r="U21" i="4" s="1"/>
  <c r="AN21" i="4"/>
  <c r="AO21" i="4" s="1"/>
  <c r="AS22" i="4"/>
  <c r="AN23" i="4"/>
  <c r="AO23" i="4" s="1"/>
  <c r="Z21" i="4"/>
  <c r="AA21" i="4" s="1"/>
  <c r="AJ22" i="4"/>
  <c r="AT22" i="4" s="1"/>
  <c r="AU22" i="4" s="1"/>
  <c r="P21" i="4"/>
  <c r="Q21" i="4" s="1"/>
  <c r="F21" i="4"/>
  <c r="G21" i="4" s="1"/>
  <c r="T22" i="2"/>
  <c r="U22" i="2" s="1"/>
  <c r="T23" i="1"/>
  <c r="U23" i="1" s="1"/>
  <c r="T24" i="3"/>
  <c r="U24" i="3" s="1"/>
  <c r="Z25" i="3"/>
  <c r="AA25" i="3" s="1"/>
  <c r="AR24" i="3"/>
  <c r="AX23" i="3"/>
  <c r="AY23" i="3" s="1"/>
  <c r="AJ24" i="3"/>
  <c r="AK24" i="3" s="1"/>
  <c r="J23" i="3"/>
  <c r="K23" i="3" s="1"/>
  <c r="AD23" i="3"/>
  <c r="AE23" i="3" s="1"/>
  <c r="AD22" i="3"/>
  <c r="AE22" i="3" s="1"/>
  <c r="AR21" i="4"/>
  <c r="T23" i="4"/>
  <c r="U23" i="4" s="1"/>
  <c r="AS21" i="4"/>
  <c r="AJ25" i="4"/>
  <c r="AT25" i="4" s="1"/>
  <c r="AU25" i="4" s="1"/>
  <c r="AD23" i="4"/>
  <c r="AE23" i="4" s="1"/>
  <c r="T22" i="4"/>
  <c r="U22" i="4" s="1"/>
  <c r="F22" i="4"/>
  <c r="G22" i="4" s="1"/>
  <c r="J22" i="4"/>
  <c r="K22" i="4" s="1"/>
  <c r="T26" i="1"/>
  <c r="U26" i="1" s="1"/>
  <c r="T25" i="1"/>
  <c r="U25" i="1" s="1"/>
  <c r="AX22" i="3"/>
  <c r="AY22" i="3" s="1"/>
  <c r="AJ25" i="3"/>
  <c r="AK25" i="3" s="1"/>
  <c r="AD24" i="3"/>
  <c r="AE24" i="3" s="1"/>
  <c r="AS24" i="3"/>
  <c r="AN23" i="3"/>
  <c r="AO23" i="3" s="1"/>
  <c r="Z26" i="3"/>
  <c r="AA26" i="3" s="1"/>
  <c r="F25" i="3"/>
  <c r="G25" i="3" s="1"/>
  <c r="J78" i="3"/>
  <c r="K78" i="3" s="1"/>
  <c r="AR23" i="3"/>
  <c r="F24" i="3"/>
  <c r="G24" i="3" s="1"/>
  <c r="P23" i="3"/>
  <c r="Q23" i="3" s="1"/>
  <c r="AD25" i="3"/>
  <c r="AE25" i="3" s="1"/>
  <c r="T23" i="3"/>
  <c r="U23" i="3" s="1"/>
  <c r="AR22" i="4"/>
  <c r="J29" i="4"/>
  <c r="K29" i="4" s="1"/>
  <c r="J37" i="4"/>
  <c r="K37" i="4" s="1"/>
  <c r="J45" i="4"/>
  <c r="K45" i="4" s="1"/>
  <c r="J53" i="4"/>
  <c r="K53" i="4" s="1"/>
  <c r="J61" i="4"/>
  <c r="K61" i="4" s="1"/>
  <c r="J69" i="4"/>
  <c r="K69" i="4" s="1"/>
  <c r="J77" i="4"/>
  <c r="K77" i="4" s="1"/>
  <c r="P25" i="4"/>
  <c r="Q25" i="4" s="1"/>
  <c r="AJ23" i="4"/>
  <c r="AT23" i="4" s="1"/>
  <c r="AU23" i="4" s="1"/>
  <c r="T25" i="4"/>
  <c r="U25" i="4" s="1"/>
  <c r="AN25" i="4"/>
  <c r="AO25" i="4" s="1"/>
  <c r="Z24" i="4"/>
  <c r="AA24" i="4" s="1"/>
  <c r="AX24" i="4"/>
  <c r="AY23" i="4" s="1"/>
  <c r="AX23" i="4"/>
  <c r="AY22" i="4" s="1"/>
  <c r="AN24" i="4"/>
  <c r="AO24" i="4" s="1"/>
  <c r="J23" i="4"/>
  <c r="K23" i="4" s="1"/>
  <c r="J32" i="4"/>
  <c r="K32" i="4" s="1"/>
  <c r="J40" i="4"/>
  <c r="K40" i="4" s="1"/>
  <c r="J48" i="4"/>
  <c r="K48" i="4" s="1"/>
  <c r="J56" i="4"/>
  <c r="K56" i="4" s="1"/>
  <c r="J64" i="4"/>
  <c r="K64" i="4" s="1"/>
  <c r="J72" i="4"/>
  <c r="K72" i="4" s="1"/>
  <c r="AD25" i="4"/>
  <c r="AE25" i="4" s="1"/>
  <c r="AD24" i="4"/>
  <c r="AE24" i="4" s="1"/>
  <c r="AR23" i="4"/>
  <c r="T25" i="2"/>
  <c r="U25" i="2" s="1"/>
  <c r="AJ26" i="3"/>
  <c r="AK26" i="3" s="1"/>
  <c r="P25" i="3"/>
  <c r="Q25" i="3" s="1"/>
  <c r="AS25" i="3"/>
  <c r="AT25" i="3" s="1"/>
  <c r="AU25" i="3" s="1"/>
  <c r="AS23" i="3"/>
  <c r="AN26" i="3"/>
  <c r="AO26" i="3" s="1"/>
  <c r="AN24" i="3"/>
  <c r="AO24" i="3" s="1"/>
  <c r="J26" i="3"/>
  <c r="K26" i="3" s="1"/>
  <c r="J24" i="4"/>
  <c r="K24" i="4" s="1"/>
  <c r="AS23" i="4"/>
  <c r="AX25" i="4"/>
  <c r="AY24" i="4" s="1"/>
  <c r="J26" i="4"/>
  <c r="K26" i="4" s="1"/>
  <c r="AD26" i="4"/>
  <c r="AE26" i="4" s="1"/>
  <c r="AJ24" i="4"/>
  <c r="AT24" i="4" s="1"/>
  <c r="AU24" i="4" s="1"/>
  <c r="T24" i="4"/>
  <c r="U24" i="4" s="1"/>
  <c r="P24" i="4"/>
  <c r="Q24" i="4" s="1"/>
  <c r="F24" i="4"/>
  <c r="G24" i="4" s="1"/>
  <c r="T26" i="2"/>
  <c r="U26" i="2" s="1"/>
  <c r="T28" i="1"/>
  <c r="U28" i="1" s="1"/>
  <c r="AX24" i="3"/>
  <c r="AY24" i="3" s="1"/>
  <c r="AD26" i="3"/>
  <c r="AE26" i="3" s="1"/>
  <c r="T25" i="3"/>
  <c r="U25" i="3" s="1"/>
  <c r="AV25" i="3"/>
  <c r="AX25" i="3" s="1"/>
  <c r="AY25" i="3" s="1"/>
  <c r="P26" i="3"/>
  <c r="Q26" i="3" s="1"/>
  <c r="T26" i="3"/>
  <c r="U26" i="3" s="1"/>
  <c r="J25" i="3"/>
  <c r="K25" i="3" s="1"/>
  <c r="AN26" i="4"/>
  <c r="AO26" i="4" s="1"/>
  <c r="AR24" i="4"/>
  <c r="AS24" i="4"/>
  <c r="Z26" i="4"/>
  <c r="AA26" i="4" s="1"/>
  <c r="AX26" i="4"/>
  <c r="AY25" i="4" s="1"/>
  <c r="P26" i="4"/>
  <c r="Q26" i="4" s="1"/>
  <c r="AJ26" i="4"/>
  <c r="AK26" i="4" s="1"/>
  <c r="J25" i="4"/>
  <c r="K25" i="4" s="1"/>
  <c r="J34" i="4"/>
  <c r="K34" i="4" s="1"/>
  <c r="J42" i="4"/>
  <c r="K42" i="4" s="1"/>
  <c r="J50" i="4"/>
  <c r="K50" i="4" s="1"/>
  <c r="J58" i="4"/>
  <c r="K58" i="4" s="1"/>
  <c r="J66" i="4"/>
  <c r="K66" i="4" s="1"/>
  <c r="J74" i="4"/>
  <c r="K74" i="4" s="1"/>
  <c r="F25" i="4"/>
  <c r="G25" i="4" s="1"/>
  <c r="T27" i="1"/>
  <c r="U27" i="1" s="1"/>
  <c r="AR26" i="3"/>
  <c r="F26" i="3"/>
  <c r="G26" i="3" s="1"/>
  <c r="AS26" i="3"/>
  <c r="F27" i="3"/>
  <c r="G27" i="3" s="1"/>
  <c r="J27" i="3"/>
  <c r="K27" i="3" s="1"/>
  <c r="J35" i="3"/>
  <c r="K35" i="3" s="1"/>
  <c r="J43" i="3"/>
  <c r="K43" i="3" s="1"/>
  <c r="J51" i="3"/>
  <c r="K51" i="3" s="1"/>
  <c r="J59" i="3"/>
  <c r="K59" i="3" s="1"/>
  <c r="J67" i="3"/>
  <c r="K67" i="3" s="1"/>
  <c r="J75" i="3"/>
  <c r="K75" i="3" s="1"/>
  <c r="AR25" i="4"/>
  <c r="AS25" i="4"/>
  <c r="J33" i="4"/>
  <c r="K33" i="4" s="1"/>
  <c r="J41" i="4"/>
  <c r="K41" i="4" s="1"/>
  <c r="J49" i="4"/>
  <c r="K49" i="4" s="1"/>
  <c r="J57" i="4"/>
  <c r="K57" i="4" s="1"/>
  <c r="J65" i="4"/>
  <c r="K65" i="4" s="1"/>
  <c r="J73" i="4"/>
  <c r="K73" i="4" s="1"/>
  <c r="T26" i="4"/>
  <c r="U26" i="4" s="1"/>
  <c r="F26" i="4"/>
  <c r="G26" i="4" s="1"/>
  <c r="AX26" i="3"/>
  <c r="AY26" i="3" s="1"/>
  <c r="J46" i="3"/>
  <c r="K46" i="3" s="1"/>
  <c r="J32" i="3"/>
  <c r="K32" i="3" s="1"/>
  <c r="J40" i="3"/>
  <c r="K40" i="3" s="1"/>
  <c r="J48" i="3"/>
  <c r="K48" i="3" s="1"/>
  <c r="J56" i="3"/>
  <c r="K56" i="3" s="1"/>
  <c r="J64" i="3"/>
  <c r="K64" i="3" s="1"/>
  <c r="J72" i="3"/>
  <c r="K72" i="3" s="1"/>
  <c r="J33" i="3"/>
  <c r="K33" i="3" s="1"/>
  <c r="J41" i="3"/>
  <c r="K41" i="3" s="1"/>
  <c r="J49" i="3"/>
  <c r="K49" i="3" s="1"/>
  <c r="J57" i="3"/>
  <c r="K57" i="3" s="1"/>
  <c r="J65" i="3"/>
  <c r="K65" i="3" s="1"/>
  <c r="J73" i="3"/>
  <c r="K73" i="3" s="1"/>
  <c r="AR26" i="4"/>
  <c r="AS26" i="4"/>
  <c r="J34" i="3"/>
  <c r="K34" i="3" s="1"/>
  <c r="J42" i="3"/>
  <c r="K42" i="3" s="1"/>
  <c r="J50" i="3"/>
  <c r="K50" i="3" s="1"/>
  <c r="J58" i="3"/>
  <c r="K58" i="3" s="1"/>
  <c r="J66" i="3"/>
  <c r="K66" i="3" s="1"/>
  <c r="J74" i="3"/>
  <c r="K74" i="3" s="1"/>
  <c r="J30" i="3"/>
  <c r="K30" i="3" s="1"/>
  <c r="J38" i="3"/>
  <c r="K38" i="3" s="1"/>
  <c r="J54" i="3"/>
  <c r="K54" i="3" s="1"/>
  <c r="J62" i="3"/>
  <c r="K62" i="3" s="1"/>
  <c r="J70" i="3"/>
  <c r="K70" i="3" s="1"/>
  <c r="J30" i="4"/>
  <c r="K30" i="4" s="1"/>
  <c r="J38" i="4"/>
  <c r="K38" i="4" s="1"/>
  <c r="J46" i="4"/>
  <c r="K46" i="4" s="1"/>
  <c r="J54" i="4"/>
  <c r="K54" i="4" s="1"/>
  <c r="J62" i="4"/>
  <c r="K62" i="4" s="1"/>
  <c r="J70" i="4"/>
  <c r="K70" i="4" s="1"/>
  <c r="J78" i="4"/>
  <c r="K78" i="4" s="1"/>
  <c r="T33" i="1"/>
  <c r="U33" i="1" s="1"/>
  <c r="T31" i="1"/>
  <c r="U31" i="1" s="1"/>
  <c r="J28" i="3"/>
  <c r="K28" i="3" s="1"/>
  <c r="J36" i="3"/>
  <c r="K36" i="3" s="1"/>
  <c r="J44" i="3"/>
  <c r="K44" i="3" s="1"/>
  <c r="J52" i="3"/>
  <c r="K52" i="3" s="1"/>
  <c r="J60" i="3"/>
  <c r="K60" i="3" s="1"/>
  <c r="J68" i="3"/>
  <c r="K68" i="3" s="1"/>
  <c r="J76" i="3"/>
  <c r="K76" i="3" s="1"/>
  <c r="J31" i="3"/>
  <c r="K31" i="3" s="1"/>
  <c r="J39" i="3"/>
  <c r="K39" i="3" s="1"/>
  <c r="J47" i="3"/>
  <c r="K47" i="3" s="1"/>
  <c r="J55" i="3"/>
  <c r="K55" i="3" s="1"/>
  <c r="J63" i="3"/>
  <c r="K63" i="3" s="1"/>
  <c r="J71" i="3"/>
  <c r="K71" i="3" s="1"/>
  <c r="J79" i="3"/>
  <c r="K79" i="3" s="1"/>
  <c r="J29" i="3"/>
  <c r="K29" i="3" s="1"/>
  <c r="J37" i="3"/>
  <c r="K37" i="3" s="1"/>
  <c r="J45" i="3"/>
  <c r="K45" i="3" s="1"/>
  <c r="J53" i="3"/>
  <c r="K53" i="3" s="1"/>
  <c r="J61" i="3"/>
  <c r="K61" i="3" s="1"/>
  <c r="J69" i="3"/>
  <c r="K69" i="3" s="1"/>
  <c r="J77" i="3"/>
  <c r="K77" i="3" s="1"/>
  <c r="G31" i="3"/>
  <c r="G39" i="3"/>
  <c r="G47" i="3"/>
  <c r="G55" i="3"/>
  <c r="G63" i="3"/>
  <c r="G71" i="3"/>
  <c r="G79" i="3"/>
  <c r="G28" i="3"/>
  <c r="G36" i="3"/>
  <c r="G44" i="3"/>
  <c r="G52" i="3"/>
  <c r="G60" i="3"/>
  <c r="G68" i="3"/>
  <c r="G76" i="3"/>
  <c r="G30" i="3"/>
  <c r="G38" i="3"/>
  <c r="G46" i="3"/>
  <c r="G54" i="3"/>
  <c r="G62" i="3"/>
  <c r="G70" i="3"/>
  <c r="G78" i="3"/>
  <c r="G42" i="3"/>
  <c r="G74" i="3"/>
  <c r="G33" i="3"/>
  <c r="G41" i="3"/>
  <c r="G49" i="3"/>
  <c r="G57" i="3"/>
  <c r="G65" i="3"/>
  <c r="G73" i="3"/>
  <c r="G29" i="3"/>
  <c r="G37" i="3"/>
  <c r="G45" i="3"/>
  <c r="G53" i="3"/>
  <c r="G61" i="3"/>
  <c r="G69" i="3"/>
  <c r="G77" i="3"/>
  <c r="AD34" i="3"/>
  <c r="AE34" i="3" s="1"/>
  <c r="AN27" i="3"/>
  <c r="AO27" i="3" s="1"/>
  <c r="AX27" i="3"/>
  <c r="AY27" i="3" s="1"/>
  <c r="AJ27" i="3"/>
  <c r="AK27" i="3" s="1"/>
  <c r="AD28" i="3"/>
  <c r="AE28" i="3" s="1"/>
  <c r="AS29" i="3"/>
  <c r="Z28" i="3"/>
  <c r="AA28" i="3" s="1"/>
  <c r="Z27" i="3"/>
  <c r="AA27" i="3" s="1"/>
  <c r="AN30" i="3"/>
  <c r="AO30" i="3" s="1"/>
  <c r="P29" i="3"/>
  <c r="Q29" i="3" s="1"/>
  <c r="AN28" i="3"/>
  <c r="AO28" i="3" s="1"/>
  <c r="P27" i="3"/>
  <c r="Q27" i="3" s="1"/>
  <c r="AD33" i="3"/>
  <c r="AE33" i="3" s="1"/>
  <c r="P30" i="3"/>
  <c r="Q30" i="3" s="1"/>
  <c r="Z31" i="3"/>
  <c r="AA31" i="3" s="1"/>
  <c r="AJ29" i="3"/>
  <c r="AK29" i="3" s="1"/>
  <c r="AD27" i="3"/>
  <c r="AE27" i="3" s="1"/>
  <c r="AR28" i="3"/>
  <c r="AR27" i="3"/>
  <c r="AS28" i="3"/>
  <c r="AJ28" i="3"/>
  <c r="AK28" i="3" s="1"/>
  <c r="T27" i="3"/>
  <c r="U27" i="3" s="1"/>
  <c r="G29" i="4"/>
  <c r="G37" i="4"/>
  <c r="G45" i="4"/>
  <c r="G53" i="4"/>
  <c r="G61" i="4"/>
  <c r="G69" i="4"/>
  <c r="G77" i="4"/>
  <c r="J27" i="4"/>
  <c r="K27" i="4" s="1"/>
  <c r="J35" i="4"/>
  <c r="K35" i="4" s="1"/>
  <c r="J43" i="4"/>
  <c r="K43" i="4" s="1"/>
  <c r="J51" i="4"/>
  <c r="K51" i="4" s="1"/>
  <c r="J59" i="4"/>
  <c r="K59" i="4" s="1"/>
  <c r="J67" i="4"/>
  <c r="K67" i="4" s="1"/>
  <c r="J75" i="4"/>
  <c r="K75" i="4" s="1"/>
  <c r="J44" i="4"/>
  <c r="K44" i="4" s="1"/>
  <c r="J76" i="4"/>
  <c r="K76" i="4" s="1"/>
  <c r="J28" i="4"/>
  <c r="K28" i="4" s="1"/>
  <c r="J52" i="4"/>
  <c r="K52" i="4" s="1"/>
  <c r="J68" i="4"/>
  <c r="K68" i="4" s="1"/>
  <c r="J36" i="4"/>
  <c r="K36" i="4" s="1"/>
  <c r="J60" i="4"/>
  <c r="K60" i="4" s="1"/>
  <c r="G33" i="4"/>
  <c r="G41" i="4"/>
  <c r="G49" i="4"/>
  <c r="G57" i="4"/>
  <c r="G65" i="4"/>
  <c r="G73" i="4"/>
  <c r="J31" i="4"/>
  <c r="K31" i="4" s="1"/>
  <c r="J39" i="4"/>
  <c r="K39" i="4" s="1"/>
  <c r="J47" i="4"/>
  <c r="K47" i="4" s="1"/>
  <c r="J55" i="4"/>
  <c r="K55" i="4" s="1"/>
  <c r="J63" i="4"/>
  <c r="K63" i="4" s="1"/>
  <c r="J71" i="4"/>
  <c r="K71" i="4" s="1"/>
  <c r="J79" i="4"/>
  <c r="K79" i="4" s="1"/>
  <c r="G31" i="4"/>
  <c r="G39" i="4"/>
  <c r="G47" i="4"/>
  <c r="G55" i="4"/>
  <c r="G63" i="4"/>
  <c r="G71" i="4"/>
  <c r="G79" i="4"/>
  <c r="G32" i="4"/>
  <c r="G40" i="4"/>
  <c r="G48" i="4"/>
  <c r="G56" i="4"/>
  <c r="G64" i="4"/>
  <c r="G72" i="4"/>
  <c r="T29" i="4"/>
  <c r="U29" i="4" s="1"/>
  <c r="P27" i="4"/>
  <c r="Q27" i="4" s="1"/>
  <c r="G34" i="4"/>
  <c r="G42" i="4"/>
  <c r="G50" i="4"/>
  <c r="G58" i="4"/>
  <c r="G66" i="4"/>
  <c r="G74" i="4"/>
  <c r="F27" i="4"/>
  <c r="G27" i="4" s="1"/>
  <c r="G51" i="4"/>
  <c r="G75" i="4"/>
  <c r="G28" i="4"/>
  <c r="G36" i="4"/>
  <c r="G44" i="4"/>
  <c r="G52" i="4"/>
  <c r="G60" i="4"/>
  <c r="G68" i="4"/>
  <c r="G76" i="4"/>
  <c r="G35" i="4"/>
  <c r="G59" i="4"/>
  <c r="G43" i="4"/>
  <c r="G67" i="4"/>
  <c r="T27" i="4"/>
  <c r="U27" i="4" s="1"/>
  <c r="G30" i="4"/>
  <c r="G38" i="4"/>
  <c r="G46" i="4"/>
  <c r="G54" i="4"/>
  <c r="G62" i="4"/>
  <c r="G70" i="4"/>
  <c r="G78" i="4"/>
  <c r="P30" i="4"/>
  <c r="Q30" i="4" s="1"/>
  <c r="T32" i="4"/>
  <c r="U32" i="4" s="1"/>
  <c r="T28" i="4"/>
  <c r="U28" i="4" s="1"/>
  <c r="T31" i="4"/>
  <c r="U31" i="4" s="1"/>
  <c r="T30" i="4"/>
  <c r="U30" i="4" s="1"/>
  <c r="P29" i="4"/>
  <c r="Q29" i="4" s="1"/>
  <c r="P31" i="4"/>
  <c r="Q31" i="4" s="1"/>
  <c r="P28" i="4"/>
  <c r="Q28" i="4" s="1"/>
  <c r="P32" i="4"/>
  <c r="Q32" i="4" s="1"/>
  <c r="AD27" i="4"/>
  <c r="AE27" i="4" s="1"/>
  <c r="AD32" i="4"/>
  <c r="AE32" i="4" s="1"/>
  <c r="AJ31" i="4"/>
  <c r="AT31" i="4" s="1"/>
  <c r="AU31" i="4" s="1"/>
  <c r="Z29" i="4"/>
  <c r="AA29" i="4" s="1"/>
  <c r="AN27" i="4"/>
  <c r="AO27" i="4" s="1"/>
  <c r="AN29" i="4"/>
  <c r="AO29" i="4" s="1"/>
  <c r="AJ27" i="4"/>
  <c r="AK27" i="4" s="1"/>
  <c r="Z30" i="4"/>
  <c r="AA30" i="4" s="1"/>
  <c r="Z27" i="4"/>
  <c r="AA27" i="4" s="1"/>
  <c r="P34" i="4"/>
  <c r="Q34" i="4" s="1"/>
  <c r="AN28" i="4"/>
  <c r="AO28" i="4" s="1"/>
  <c r="Z28" i="4"/>
  <c r="AA28" i="4" s="1"/>
  <c r="AX28" i="4"/>
  <c r="AY27" i="4" s="1"/>
  <c r="AD28" i="4"/>
  <c r="AE28" i="4" s="1"/>
  <c r="AV27" i="4"/>
  <c r="AJ28" i="4"/>
  <c r="AK28" i="4" s="1"/>
  <c r="AW27" i="4"/>
  <c r="T30" i="2"/>
  <c r="U30" i="2" s="1"/>
  <c r="T29" i="2"/>
  <c r="U29" i="2" s="1"/>
  <c r="T28" i="2"/>
  <c r="U28" i="2" s="1"/>
  <c r="T30" i="1"/>
  <c r="U30" i="1" s="1"/>
  <c r="T29" i="1"/>
  <c r="U29" i="1" s="1"/>
  <c r="T32" i="1"/>
  <c r="U32" i="1" s="1"/>
  <c r="Z29" i="3"/>
  <c r="AA29" i="3" s="1"/>
  <c r="AS27" i="3"/>
  <c r="AR29" i="3"/>
  <c r="AX28" i="3"/>
  <c r="AY28" i="3" s="1"/>
  <c r="P28" i="3"/>
  <c r="Q28" i="3" s="1"/>
  <c r="Z32" i="4"/>
  <c r="AA32" i="4" s="1"/>
  <c r="AJ29" i="4"/>
  <c r="AT29" i="4" s="1"/>
  <c r="AU29" i="4" s="1"/>
  <c r="AN30" i="4"/>
  <c r="AO30" i="4" s="1"/>
  <c r="AD33" i="4"/>
  <c r="AE33" i="4" s="1"/>
  <c r="AD29" i="4"/>
  <c r="AE29" i="4" s="1"/>
  <c r="AW29" i="4"/>
  <c r="AX29" i="4" s="1"/>
  <c r="AY28" i="4" s="1"/>
  <c r="AD30" i="4"/>
  <c r="AE30" i="4" s="1"/>
  <c r="T28" i="3"/>
  <c r="U28" i="3" s="1"/>
  <c r="Z30" i="3"/>
  <c r="AA30" i="3" s="1"/>
  <c r="AD30" i="3"/>
  <c r="AE30" i="3" s="1"/>
  <c r="AN29" i="3"/>
  <c r="AO29" i="3" s="1"/>
  <c r="AX29" i="3"/>
  <c r="AY29" i="3" s="1"/>
  <c r="AJ30" i="3"/>
  <c r="AK30" i="3" s="1"/>
  <c r="AD29" i="3"/>
  <c r="AE29" i="3" s="1"/>
  <c r="T30" i="3"/>
  <c r="U30" i="3" s="1"/>
  <c r="AN31" i="3"/>
  <c r="AO31" i="3" s="1"/>
  <c r="AR28" i="4"/>
  <c r="T37" i="4"/>
  <c r="U37" i="4" s="1"/>
  <c r="AN37" i="4"/>
  <c r="AO37" i="4" s="1"/>
  <c r="AN33" i="4"/>
  <c r="AO33" i="4" s="1"/>
  <c r="AX30" i="4"/>
  <c r="AY29" i="4" s="1"/>
  <c r="AS28" i="4"/>
  <c r="AJ32" i="4"/>
  <c r="AT32" i="4" s="1"/>
  <c r="AU32" i="4" s="1"/>
  <c r="AJ30" i="4"/>
  <c r="AT30" i="4" s="1"/>
  <c r="AU30" i="4" s="1"/>
  <c r="AN31" i="4"/>
  <c r="AO31" i="4" s="1"/>
  <c r="T29" i="3"/>
  <c r="U29" i="3" s="1"/>
  <c r="T36" i="2"/>
  <c r="U36" i="2" s="1"/>
  <c r="T34" i="2"/>
  <c r="U34" i="2" s="1"/>
  <c r="Z33" i="3"/>
  <c r="AA33" i="3" s="1"/>
  <c r="AD32" i="3"/>
  <c r="AE32" i="3" s="1"/>
  <c r="AD31" i="3"/>
  <c r="AE31" i="3" s="1"/>
  <c r="P32" i="3"/>
  <c r="Q32" i="3" s="1"/>
  <c r="AJ32" i="3"/>
  <c r="AK32" i="3" s="1"/>
  <c r="AJ31" i="3"/>
  <c r="AK31" i="3" s="1"/>
  <c r="AR30" i="3"/>
  <c r="AS30" i="3"/>
  <c r="Z40" i="3"/>
  <c r="AA40" i="3" s="1"/>
  <c r="AD39" i="3"/>
  <c r="AE39" i="3" s="1"/>
  <c r="AN37" i="3"/>
  <c r="AO37" i="3" s="1"/>
  <c r="AX31" i="3"/>
  <c r="AY31" i="3" s="1"/>
  <c r="AR29" i="4"/>
  <c r="Z31" i="4"/>
  <c r="AA31" i="4" s="1"/>
  <c r="AD31" i="4"/>
  <c r="AE31" i="4" s="1"/>
  <c r="AD37" i="4"/>
  <c r="AE37" i="4" s="1"/>
  <c r="T32" i="2"/>
  <c r="U32" i="2" s="1"/>
  <c r="T31" i="2"/>
  <c r="U31" i="2" s="1"/>
  <c r="T33" i="2"/>
  <c r="U33" i="2" s="1"/>
  <c r="AX30" i="3"/>
  <c r="AY30" i="3" s="1"/>
  <c r="AR31" i="3"/>
  <c r="P34" i="3"/>
  <c r="Q34" i="3" s="1"/>
  <c r="AJ34" i="3"/>
  <c r="AK34" i="3" s="1"/>
  <c r="P31" i="3"/>
  <c r="Q31" i="3" s="1"/>
  <c r="AS31" i="3"/>
  <c r="AN32" i="3"/>
  <c r="AO32" i="3" s="1"/>
  <c r="Z32" i="3"/>
  <c r="AA32" i="3" s="1"/>
  <c r="AX32" i="3"/>
  <c r="AY32" i="3" s="1"/>
  <c r="Z33" i="4"/>
  <c r="AA33" i="4" s="1"/>
  <c r="AR30" i="4"/>
  <c r="AS30" i="4"/>
  <c r="AJ33" i="4"/>
  <c r="AT33" i="4" s="1"/>
  <c r="AU33" i="4" s="1"/>
  <c r="AN32" i="4"/>
  <c r="AO32" i="4" s="1"/>
  <c r="Z34" i="4"/>
  <c r="AA34" i="4" s="1"/>
  <c r="AX31" i="4"/>
  <c r="AY30" i="4" s="1"/>
  <c r="T31" i="3"/>
  <c r="U31" i="3" s="1"/>
  <c r="T43" i="2"/>
  <c r="U43" i="2" s="1"/>
  <c r="T35" i="2"/>
  <c r="U35" i="2" s="1"/>
  <c r="Z34" i="3"/>
  <c r="AA34" i="3" s="1"/>
  <c r="T33" i="3"/>
  <c r="U33" i="3" s="1"/>
  <c r="AN33" i="3"/>
  <c r="AO33" i="3" s="1"/>
  <c r="AX33" i="3"/>
  <c r="AY33" i="3" s="1"/>
  <c r="AR32" i="3"/>
  <c r="P33" i="3"/>
  <c r="Q33" i="3" s="1"/>
  <c r="AJ33" i="3"/>
  <c r="AK33" i="3" s="1"/>
  <c r="AS32" i="3"/>
  <c r="AR31" i="4"/>
  <c r="T33" i="4"/>
  <c r="U33" i="4" s="1"/>
  <c r="AS31" i="4"/>
  <c r="AD34" i="4"/>
  <c r="AE34" i="4" s="1"/>
  <c r="AV32" i="4"/>
  <c r="AW32" i="4"/>
  <c r="T32" i="3"/>
  <c r="U32" i="3" s="1"/>
  <c r="AD41" i="3"/>
  <c r="AE41" i="3" s="1"/>
  <c r="AJ40" i="3"/>
  <c r="AK40" i="3" s="1"/>
  <c r="T39" i="3"/>
  <c r="U39" i="3" s="1"/>
  <c r="AD37" i="3"/>
  <c r="AE37" i="3" s="1"/>
  <c r="Z35" i="3"/>
  <c r="AA35" i="3" s="1"/>
  <c r="AX35" i="3"/>
  <c r="AY35" i="3" s="1"/>
  <c r="AD40" i="3"/>
  <c r="AE40" i="3" s="1"/>
  <c r="Z37" i="3"/>
  <c r="AA37" i="3" s="1"/>
  <c r="P35" i="3"/>
  <c r="Q35" i="3" s="1"/>
  <c r="AN34" i="3"/>
  <c r="AO34" i="3" s="1"/>
  <c r="AJ34" i="4"/>
  <c r="AT34" i="4" s="1"/>
  <c r="AU34" i="4" s="1"/>
  <c r="AN34" i="4"/>
  <c r="AO34" i="4" s="1"/>
  <c r="AX33" i="4"/>
  <c r="AY32" i="4" s="1"/>
  <c r="AX34" i="4"/>
  <c r="AY33" i="4" s="1"/>
  <c r="P33" i="4"/>
  <c r="Q33" i="4" s="1"/>
  <c r="T34" i="1"/>
  <c r="U34" i="1" s="1"/>
  <c r="AR33" i="3"/>
  <c r="AS33" i="3"/>
  <c r="Z36" i="3"/>
  <c r="AA36" i="3" s="1"/>
  <c r="AR35" i="3"/>
  <c r="AJ35" i="3"/>
  <c r="AK35" i="3" s="1"/>
  <c r="AR34" i="3"/>
  <c r="AN35" i="3"/>
  <c r="AO35" i="3" s="1"/>
  <c r="T34" i="3"/>
  <c r="U34" i="3" s="1"/>
  <c r="AR33" i="4"/>
  <c r="AS33" i="4"/>
  <c r="T34" i="4"/>
  <c r="U34" i="4" s="1"/>
  <c r="AR34" i="4"/>
  <c r="T35" i="1"/>
  <c r="U35" i="1" s="1"/>
  <c r="T36" i="1"/>
  <c r="U36" i="1" s="1"/>
  <c r="T37" i="1"/>
  <c r="U37" i="1" s="1"/>
  <c r="AX34" i="3"/>
  <c r="AY34" i="3" s="1"/>
  <c r="AN36" i="3"/>
  <c r="AO36" i="3" s="1"/>
  <c r="AS34" i="3"/>
  <c r="AD36" i="3"/>
  <c r="AE36" i="3" s="1"/>
  <c r="AR36" i="3"/>
  <c r="AD35" i="3"/>
  <c r="AE35" i="3" s="1"/>
  <c r="P36" i="3"/>
  <c r="Q36" i="3" s="1"/>
  <c r="AJ36" i="3"/>
  <c r="AK36" i="3" s="1"/>
  <c r="Z35" i="4"/>
  <c r="AA35" i="4" s="1"/>
  <c r="AX35" i="4"/>
  <c r="AY34" i="4" s="1"/>
  <c r="AS34" i="4"/>
  <c r="AD36" i="4"/>
  <c r="AE36" i="4" s="1"/>
  <c r="AW36" i="4"/>
  <c r="AX36" i="4" s="1"/>
  <c r="AY35" i="4" s="1"/>
  <c r="AD35" i="4"/>
  <c r="AE35" i="4" s="1"/>
  <c r="AJ35" i="4"/>
  <c r="AK35" i="4" s="1"/>
  <c r="T36" i="4"/>
  <c r="U36" i="4" s="1"/>
  <c r="AN36" i="4"/>
  <c r="AO36" i="4" s="1"/>
  <c r="AN35" i="4"/>
  <c r="AO35" i="4" s="1"/>
  <c r="T39" i="2"/>
  <c r="U39" i="2" s="1"/>
  <c r="T35" i="3"/>
  <c r="U35" i="3" s="1"/>
  <c r="P35" i="4"/>
  <c r="Q35" i="4" s="1"/>
  <c r="T35" i="4"/>
  <c r="U35" i="4" s="1"/>
  <c r="T36" i="3"/>
  <c r="U36" i="3" s="1"/>
  <c r="AS36" i="3"/>
  <c r="AS35" i="3"/>
  <c r="P37" i="3"/>
  <c r="Q37" i="3" s="1"/>
  <c r="AJ37" i="3"/>
  <c r="AK37" i="3" s="1"/>
  <c r="Z36" i="4"/>
  <c r="AA36" i="4" s="1"/>
  <c r="AR35" i="4"/>
  <c r="P40" i="4"/>
  <c r="Q40" i="4" s="1"/>
  <c r="AS35" i="4"/>
  <c r="AJ37" i="4"/>
  <c r="AT37" i="4" s="1"/>
  <c r="AU37" i="4" s="1"/>
  <c r="P36" i="4"/>
  <c r="Q36" i="4" s="1"/>
  <c r="AJ36" i="4"/>
  <c r="AT36" i="4" s="1"/>
  <c r="AU36" i="4" s="1"/>
  <c r="T40" i="2"/>
  <c r="U40" i="2" s="1"/>
  <c r="T38" i="2"/>
  <c r="U38" i="2" s="1"/>
  <c r="T38" i="1"/>
  <c r="U38" i="1" s="1"/>
  <c r="AX36" i="3"/>
  <c r="AY36" i="3" s="1"/>
  <c r="AX39" i="3"/>
  <c r="AY39" i="3" s="1"/>
  <c r="AD38" i="3"/>
  <c r="AE38" i="3" s="1"/>
  <c r="AR40" i="3"/>
  <c r="AJ39" i="3"/>
  <c r="AK39" i="3" s="1"/>
  <c r="T38" i="3"/>
  <c r="U38" i="3" s="1"/>
  <c r="AN38" i="3"/>
  <c r="AO38" i="3" s="1"/>
  <c r="Z38" i="4"/>
  <c r="AA38" i="4" s="1"/>
  <c r="Z39" i="4"/>
  <c r="AA39" i="4" s="1"/>
  <c r="AX39" i="4"/>
  <c r="AY38" i="4" s="1"/>
  <c r="P37" i="4"/>
  <c r="Q37" i="4" s="1"/>
  <c r="AR36" i="4"/>
  <c r="AX37" i="4"/>
  <c r="AY36" i="4" s="1"/>
  <c r="P38" i="4"/>
  <c r="Q38" i="4" s="1"/>
  <c r="AJ38" i="4"/>
  <c r="AT38" i="4" s="1"/>
  <c r="AU38" i="4" s="1"/>
  <c r="T38" i="4"/>
  <c r="U38" i="4" s="1"/>
  <c r="AN38" i="4"/>
  <c r="AO38" i="4" s="1"/>
  <c r="Z37" i="4"/>
  <c r="AA37" i="4" s="1"/>
  <c r="T37" i="3"/>
  <c r="U37" i="3" s="1"/>
  <c r="T41" i="2"/>
  <c r="U41" i="2" s="1"/>
  <c r="AX37" i="3"/>
  <c r="AY37" i="3" s="1"/>
  <c r="AR37" i="3"/>
  <c r="P39" i="3"/>
  <c r="Q39" i="3" s="1"/>
  <c r="AS37" i="3"/>
  <c r="Z38" i="3"/>
  <c r="AA38" i="3" s="1"/>
  <c r="AR38" i="3"/>
  <c r="Z39" i="3"/>
  <c r="AA39" i="3" s="1"/>
  <c r="AJ38" i="3"/>
  <c r="AK38" i="3" s="1"/>
  <c r="AR37" i="4"/>
  <c r="AD38" i="4"/>
  <c r="AE38" i="4" s="1"/>
  <c r="AR38" i="4"/>
  <c r="AS37" i="4"/>
  <c r="AJ39" i="4"/>
  <c r="AT39" i="4" s="1"/>
  <c r="AU39" i="4" s="1"/>
  <c r="T39" i="4"/>
  <c r="U39" i="4" s="1"/>
  <c r="AN39" i="4"/>
  <c r="AO39" i="4" s="1"/>
  <c r="AX38" i="4"/>
  <c r="AY37" i="4" s="1"/>
  <c r="P38" i="3"/>
  <c r="Q38" i="3" s="1"/>
  <c r="T41" i="1"/>
  <c r="U41" i="1" s="1"/>
  <c r="T39" i="1"/>
  <c r="U39" i="1" s="1"/>
  <c r="AX38" i="3"/>
  <c r="AY38" i="3" s="1"/>
  <c r="AS38" i="3"/>
  <c r="P41" i="3"/>
  <c r="Q41" i="3" s="1"/>
  <c r="AJ41" i="3"/>
  <c r="AK41" i="3" s="1"/>
  <c r="AR39" i="3"/>
  <c r="T42" i="3"/>
  <c r="U42" i="3" s="1"/>
  <c r="AN42" i="3"/>
  <c r="AO42" i="3" s="1"/>
  <c r="AX41" i="3"/>
  <c r="AY41" i="3" s="1"/>
  <c r="AN39" i="3"/>
  <c r="AO39" i="3" s="1"/>
  <c r="AD41" i="4"/>
  <c r="AE41" i="4" s="1"/>
  <c r="AD39" i="4"/>
  <c r="AE39" i="4" s="1"/>
  <c r="AS38" i="4"/>
  <c r="AJ41" i="4"/>
  <c r="AT41" i="4" s="1"/>
  <c r="AU41" i="4" s="1"/>
  <c r="AN41" i="4"/>
  <c r="AO41" i="4" s="1"/>
  <c r="T41" i="4"/>
  <c r="U41" i="4" s="1"/>
  <c r="Z41" i="4"/>
  <c r="AA41" i="4" s="1"/>
  <c r="Z40" i="4"/>
  <c r="AA40" i="4" s="1"/>
  <c r="AJ40" i="4"/>
  <c r="AT40" i="4" s="1"/>
  <c r="AU40" i="4" s="1"/>
  <c r="P41" i="4"/>
  <c r="Q41" i="4" s="1"/>
  <c r="P39" i="4"/>
  <c r="Q39" i="4" s="1"/>
  <c r="AX40" i="4"/>
  <c r="AY39" i="4" s="1"/>
  <c r="T42" i="4"/>
  <c r="U42" i="4" s="1"/>
  <c r="AN42" i="4"/>
  <c r="AO42" i="4" s="1"/>
  <c r="T44" i="1"/>
  <c r="U44" i="1" s="1"/>
  <c r="T40" i="1"/>
  <c r="U40" i="1" s="1"/>
  <c r="Z41" i="3"/>
  <c r="AA41" i="3" s="1"/>
  <c r="AX40" i="3"/>
  <c r="AY40" i="3" s="1"/>
  <c r="AS39" i="3"/>
  <c r="Z43" i="3"/>
  <c r="AA43" i="3" s="1"/>
  <c r="P40" i="3"/>
  <c r="Q40" i="3" s="1"/>
  <c r="AS40" i="3"/>
  <c r="T40" i="3"/>
  <c r="U40" i="3" s="1"/>
  <c r="T41" i="3"/>
  <c r="U41" i="3" s="1"/>
  <c r="AN41" i="3"/>
  <c r="AO41" i="3" s="1"/>
  <c r="AN40" i="3"/>
  <c r="AO40" i="3" s="1"/>
  <c r="AR39" i="4"/>
  <c r="AS39" i="4"/>
  <c r="T40" i="4"/>
  <c r="U40" i="4" s="1"/>
  <c r="AN40" i="4"/>
  <c r="AO40" i="4" s="1"/>
  <c r="AW42" i="4"/>
  <c r="AX42" i="4" s="1"/>
  <c r="AY41" i="4" s="1"/>
  <c r="AD42" i="4"/>
  <c r="AE42" i="4" s="1"/>
  <c r="AW41" i="4"/>
  <c r="AX41" i="4" s="1"/>
  <c r="AY40" i="4" s="1"/>
  <c r="AD40" i="4"/>
  <c r="AE40" i="4" s="1"/>
  <c r="AR41" i="3"/>
  <c r="AJ43" i="3"/>
  <c r="AK43" i="3" s="1"/>
  <c r="AR40" i="4"/>
  <c r="T44" i="4"/>
  <c r="U44" i="4" s="1"/>
  <c r="AN44" i="4"/>
  <c r="AO44" i="4" s="1"/>
  <c r="AS40" i="4"/>
  <c r="P43" i="4"/>
  <c r="Q43" i="4" s="1"/>
  <c r="T42" i="2"/>
  <c r="U42" i="2" s="1"/>
  <c r="T42" i="1"/>
  <c r="U42" i="1" s="1"/>
  <c r="T43" i="1"/>
  <c r="U43" i="1" s="1"/>
  <c r="AD42" i="3"/>
  <c r="AE42" i="3" s="1"/>
  <c r="AS42" i="3"/>
  <c r="AS41" i="3"/>
  <c r="P42" i="3"/>
  <c r="Q42" i="3" s="1"/>
  <c r="AJ42" i="3"/>
  <c r="AK42" i="3" s="1"/>
  <c r="AX43" i="3"/>
  <c r="AY43" i="3" s="1"/>
  <c r="AX42" i="3"/>
  <c r="AY42" i="3" s="1"/>
  <c r="AK41" i="4"/>
  <c r="AR41" i="4"/>
  <c r="Z45" i="4"/>
  <c r="AA45" i="4" s="1"/>
  <c r="AX45" i="4"/>
  <c r="AY44" i="4" s="1"/>
  <c r="AJ42" i="4"/>
  <c r="AT42" i="4" s="1"/>
  <c r="AU42" i="4" s="1"/>
  <c r="P42" i="4"/>
  <c r="Q42" i="4" s="1"/>
  <c r="Z42" i="4"/>
  <c r="AA42" i="4" s="1"/>
  <c r="T45" i="4"/>
  <c r="U45" i="4" s="1"/>
  <c r="AN45" i="4"/>
  <c r="AO45" i="4" s="1"/>
  <c r="Z44" i="4"/>
  <c r="AA44" i="4" s="1"/>
  <c r="Z42" i="3"/>
  <c r="AA42" i="3" s="1"/>
  <c r="T45" i="1"/>
  <c r="U45" i="1" s="1"/>
  <c r="AR42" i="3"/>
  <c r="AJ46" i="3"/>
  <c r="AK46" i="3" s="1"/>
  <c r="AN45" i="3"/>
  <c r="AO45" i="3" s="1"/>
  <c r="AX44" i="3"/>
  <c r="AY44" i="3" s="1"/>
  <c r="AN43" i="3"/>
  <c r="AO43" i="3" s="1"/>
  <c r="AS44" i="3"/>
  <c r="AJ44" i="3"/>
  <c r="AK44" i="3" s="1"/>
  <c r="P43" i="3"/>
  <c r="Q43" i="3" s="1"/>
  <c r="AR43" i="3"/>
  <c r="AX50" i="3"/>
  <c r="AY50" i="3" s="1"/>
  <c r="T48" i="3"/>
  <c r="U48" i="3" s="1"/>
  <c r="P45" i="3"/>
  <c r="Q45" i="3" s="1"/>
  <c r="AJ45" i="3"/>
  <c r="AK45" i="3" s="1"/>
  <c r="T43" i="3"/>
  <c r="U43" i="3" s="1"/>
  <c r="AR42" i="4"/>
  <c r="AD44" i="4"/>
  <c r="AE44" i="4" s="1"/>
  <c r="AJ43" i="4"/>
  <c r="AT43" i="4" s="1"/>
  <c r="AU43" i="4" s="1"/>
  <c r="AN43" i="4"/>
  <c r="AO43" i="4" s="1"/>
  <c r="AX44" i="4"/>
  <c r="AY43" i="4" s="1"/>
  <c r="AX43" i="4"/>
  <c r="AY42" i="4" s="1"/>
  <c r="AD43" i="3"/>
  <c r="AE43" i="3" s="1"/>
  <c r="Z43" i="4"/>
  <c r="AA43" i="4" s="1"/>
  <c r="AD43" i="4"/>
  <c r="AE43" i="4" s="1"/>
  <c r="T43" i="4"/>
  <c r="U43" i="4" s="1"/>
  <c r="T45" i="2"/>
  <c r="U45" i="2" s="1"/>
  <c r="T46" i="2"/>
  <c r="U46" i="2" s="1"/>
  <c r="T44" i="2"/>
  <c r="U44" i="2" s="1"/>
  <c r="P51" i="3"/>
  <c r="Q51" i="3" s="1"/>
  <c r="AD45" i="3"/>
  <c r="AE45" i="3" s="1"/>
  <c r="AR45" i="3"/>
  <c r="AD44" i="3"/>
  <c r="AE44" i="3" s="1"/>
  <c r="AS43" i="3"/>
  <c r="AR44" i="3"/>
  <c r="P44" i="3"/>
  <c r="Q44" i="3" s="1"/>
  <c r="AN44" i="3"/>
  <c r="AO44" i="3" s="1"/>
  <c r="P50" i="3"/>
  <c r="Q50" i="3" s="1"/>
  <c r="AD48" i="3"/>
  <c r="AE48" i="3" s="1"/>
  <c r="AJ47" i="3"/>
  <c r="AK47" i="3" s="1"/>
  <c r="T46" i="3"/>
  <c r="U46" i="3" s="1"/>
  <c r="Z45" i="3"/>
  <c r="AA45" i="3" s="1"/>
  <c r="Z44" i="3"/>
  <c r="AA44" i="3" s="1"/>
  <c r="AD45" i="4"/>
  <c r="AE45" i="4" s="1"/>
  <c r="AR43" i="4"/>
  <c r="AS43" i="4"/>
  <c r="AD46" i="4"/>
  <c r="AE46" i="4" s="1"/>
  <c r="AJ44" i="4"/>
  <c r="AT44" i="4" s="1"/>
  <c r="AU44" i="4" s="1"/>
  <c r="T44" i="3"/>
  <c r="U44" i="3" s="1"/>
  <c r="P44" i="4"/>
  <c r="Q44" i="4" s="1"/>
  <c r="T46" i="1"/>
  <c r="U46" i="1" s="1"/>
  <c r="T47" i="1"/>
  <c r="U47" i="1" s="1"/>
  <c r="T48" i="1"/>
  <c r="U48" i="1" s="1"/>
  <c r="Z46" i="3"/>
  <c r="AA46" i="3" s="1"/>
  <c r="AW47" i="3"/>
  <c r="AX47" i="3" s="1"/>
  <c r="AY47" i="3" s="1"/>
  <c r="AR46" i="3"/>
  <c r="AX45" i="3"/>
  <c r="AY45" i="3" s="1"/>
  <c r="AR46" i="4"/>
  <c r="AN50" i="4"/>
  <c r="AO50" i="4" s="1"/>
  <c r="AR44" i="4"/>
  <c r="AS44" i="4"/>
  <c r="AJ46" i="4"/>
  <c r="AT46" i="4" s="1"/>
  <c r="AU46" i="4" s="1"/>
  <c r="T46" i="4"/>
  <c r="U46" i="4" s="1"/>
  <c r="P45" i="4"/>
  <c r="Q45" i="4" s="1"/>
  <c r="AJ45" i="4"/>
  <c r="AT45" i="4" s="1"/>
  <c r="AU45" i="4" s="1"/>
  <c r="AD49" i="4"/>
  <c r="AE49" i="4" s="1"/>
  <c r="P48" i="4"/>
  <c r="Q48" i="4" s="1"/>
  <c r="T45" i="3"/>
  <c r="U45" i="3" s="1"/>
  <c r="T48" i="2"/>
  <c r="U48" i="2" s="1"/>
  <c r="T47" i="2"/>
  <c r="U47" i="2" s="1"/>
  <c r="AS45" i="3"/>
  <c r="P46" i="3"/>
  <c r="Q46" i="3" s="1"/>
  <c r="AN46" i="3"/>
  <c r="AO46" i="3" s="1"/>
  <c r="AR45" i="4"/>
  <c r="AD47" i="4"/>
  <c r="AE47" i="4" s="1"/>
  <c r="AS45" i="4"/>
  <c r="Z50" i="4"/>
  <c r="AA50" i="4" s="1"/>
  <c r="Z49" i="4"/>
  <c r="AA49" i="4" s="1"/>
  <c r="AD48" i="4"/>
  <c r="AE48" i="4" s="1"/>
  <c r="P47" i="4"/>
  <c r="Q47" i="4" s="1"/>
  <c r="AJ47" i="4"/>
  <c r="AK47" i="4" s="1"/>
  <c r="AN46" i="4"/>
  <c r="AO46" i="4" s="1"/>
  <c r="T47" i="4"/>
  <c r="U47" i="4" s="1"/>
  <c r="AN47" i="4"/>
  <c r="AO47" i="4" s="1"/>
  <c r="AX46" i="4"/>
  <c r="AY45" i="4" s="1"/>
  <c r="P49" i="4"/>
  <c r="Q49" i="4" s="1"/>
  <c r="AN48" i="4"/>
  <c r="AO48" i="4" s="1"/>
  <c r="AX47" i="4"/>
  <c r="AY46" i="4" s="1"/>
  <c r="AD46" i="3"/>
  <c r="AE46" i="3" s="1"/>
  <c r="Z46" i="4"/>
  <c r="AA46" i="4" s="1"/>
  <c r="P46" i="4"/>
  <c r="Q46" i="4" s="1"/>
  <c r="T50" i="2"/>
  <c r="U50" i="2" s="1"/>
  <c r="AX46" i="3"/>
  <c r="AY46" i="3" s="1"/>
  <c r="P49" i="3"/>
  <c r="Q49" i="3" s="1"/>
  <c r="AN48" i="3"/>
  <c r="AO48" i="3" s="1"/>
  <c r="AS46" i="3"/>
  <c r="AD47" i="3"/>
  <c r="AE47" i="3" s="1"/>
  <c r="AN50" i="3"/>
  <c r="AO50" i="3" s="1"/>
  <c r="AD49" i="3"/>
  <c r="AE49" i="3" s="1"/>
  <c r="P48" i="3"/>
  <c r="Q48" i="3" s="1"/>
  <c r="AJ48" i="3"/>
  <c r="AK48" i="3" s="1"/>
  <c r="T47" i="3"/>
  <c r="U47" i="3" s="1"/>
  <c r="AN47" i="3"/>
  <c r="AO47" i="3" s="1"/>
  <c r="AJ50" i="4"/>
  <c r="AT50" i="4" s="1"/>
  <c r="AU50" i="4" s="1"/>
  <c r="AS46" i="4"/>
  <c r="P50" i="4"/>
  <c r="Q50" i="4" s="1"/>
  <c r="AJ49" i="4"/>
  <c r="AT49" i="4" s="1"/>
  <c r="AU49" i="4" s="1"/>
  <c r="T48" i="4"/>
  <c r="U48" i="4" s="1"/>
  <c r="AD51" i="4"/>
  <c r="AE51" i="4" s="1"/>
  <c r="AJ48" i="4"/>
  <c r="AK48" i="4" s="1"/>
  <c r="Z47" i="3"/>
  <c r="AA47" i="3" s="1"/>
  <c r="P47" i="3"/>
  <c r="Q47" i="3" s="1"/>
  <c r="Z47" i="4"/>
  <c r="AA47" i="4" s="1"/>
  <c r="T52" i="2"/>
  <c r="U52" i="2" s="1"/>
  <c r="T51" i="2"/>
  <c r="U51" i="2" s="1"/>
  <c r="T49" i="2"/>
  <c r="U49" i="2" s="1"/>
  <c r="T50" i="1"/>
  <c r="U50" i="1" s="1"/>
  <c r="AR47" i="3"/>
  <c r="AT47" i="3" s="1"/>
  <c r="AU47" i="3" s="1"/>
  <c r="AJ53" i="3"/>
  <c r="AK53" i="3" s="1"/>
  <c r="AV48" i="3"/>
  <c r="AX48" i="3" s="1"/>
  <c r="AY48" i="3" s="1"/>
  <c r="AJ50" i="3"/>
  <c r="AK50" i="3" s="1"/>
  <c r="AR47" i="4"/>
  <c r="AS47" i="4"/>
  <c r="AJ53" i="4"/>
  <c r="AK53" i="4" s="1"/>
  <c r="T49" i="4"/>
  <c r="U49" i="4" s="1"/>
  <c r="AN49" i="4"/>
  <c r="AO49" i="4" s="1"/>
  <c r="Z48" i="4"/>
  <c r="AA48" i="4" s="1"/>
  <c r="AR50" i="4"/>
  <c r="AX48" i="4"/>
  <c r="AY47" i="4" s="1"/>
  <c r="Z48" i="3"/>
  <c r="AA48" i="3" s="1"/>
  <c r="T49" i="1"/>
  <c r="U49" i="1" s="1"/>
  <c r="T52" i="1"/>
  <c r="U52" i="1" s="1"/>
  <c r="T51" i="1"/>
  <c r="U51" i="1" s="1"/>
  <c r="AN51" i="3"/>
  <c r="AO51" i="3" s="1"/>
  <c r="AW49" i="3"/>
  <c r="AX49" i="3" s="1"/>
  <c r="AY49" i="3" s="1"/>
  <c r="AS48" i="3"/>
  <c r="AT48" i="3" s="1"/>
  <c r="AU48" i="3" s="1"/>
  <c r="Z56" i="3"/>
  <c r="AA56" i="3" s="1"/>
  <c r="AJ54" i="3"/>
  <c r="AK54" i="3" s="1"/>
  <c r="AD51" i="3"/>
  <c r="AE51" i="3" s="1"/>
  <c r="AJ49" i="3"/>
  <c r="AK49" i="3" s="1"/>
  <c r="T50" i="3"/>
  <c r="U50" i="3" s="1"/>
  <c r="T49" i="3"/>
  <c r="U49" i="3" s="1"/>
  <c r="AN49" i="3"/>
  <c r="AO49" i="3" s="1"/>
  <c r="AR48" i="4"/>
  <c r="AS48" i="4"/>
  <c r="AN51" i="4"/>
  <c r="AO51" i="4" s="1"/>
  <c r="AD50" i="4"/>
  <c r="AE50" i="4" s="1"/>
  <c r="AW49" i="4"/>
  <c r="AX49" i="4" s="1"/>
  <c r="AY48" i="4" s="1"/>
  <c r="AX52" i="4"/>
  <c r="AY51" i="4" s="1"/>
  <c r="Z49" i="3"/>
  <c r="AA49" i="3" s="1"/>
  <c r="AR49" i="3"/>
  <c r="AT49" i="3" s="1"/>
  <c r="AU49" i="3" s="1"/>
  <c r="AV51" i="3"/>
  <c r="AX51" i="3" s="1"/>
  <c r="AY51" i="3" s="1"/>
  <c r="AD50" i="3"/>
  <c r="AE50" i="3" s="1"/>
  <c r="AR50" i="3"/>
  <c r="AJ51" i="3"/>
  <c r="AK51" i="3" s="1"/>
  <c r="AD57" i="3"/>
  <c r="AE57" i="3" s="1"/>
  <c r="AN55" i="3"/>
  <c r="AO55" i="3" s="1"/>
  <c r="Z54" i="3"/>
  <c r="AA54" i="3" s="1"/>
  <c r="P52" i="3"/>
  <c r="Q52" i="3" s="1"/>
  <c r="T51" i="3"/>
  <c r="U51" i="3" s="1"/>
  <c r="Z50" i="3"/>
  <c r="AA50" i="3" s="1"/>
  <c r="AR49" i="4"/>
  <c r="T52" i="4"/>
  <c r="U52" i="4" s="1"/>
  <c r="AX50" i="4"/>
  <c r="AY49" i="4" s="1"/>
  <c r="AS50" i="4"/>
  <c r="T50" i="4"/>
  <c r="U50" i="4" s="1"/>
  <c r="T53" i="1"/>
  <c r="U53" i="1" s="1"/>
  <c r="AJ52" i="4"/>
  <c r="AT52" i="4" s="1"/>
  <c r="AU52" i="4" s="1"/>
  <c r="AJ51" i="4"/>
  <c r="AK51" i="4" s="1"/>
  <c r="AS51" i="4"/>
  <c r="T53" i="4"/>
  <c r="U53" i="4" s="1"/>
  <c r="AN52" i="4"/>
  <c r="AO52" i="4" s="1"/>
  <c r="AR52" i="3"/>
  <c r="AS50" i="3"/>
  <c r="AJ52" i="3"/>
  <c r="AK52" i="3" s="1"/>
  <c r="Z55" i="3"/>
  <c r="AA55" i="3" s="1"/>
  <c r="T52" i="3"/>
  <c r="U52" i="3" s="1"/>
  <c r="T53" i="3"/>
  <c r="U53" i="3" s="1"/>
  <c r="AN53" i="3"/>
  <c r="AO53" i="3" s="1"/>
  <c r="Z52" i="3"/>
  <c r="AA52" i="3" s="1"/>
  <c r="AX52" i="3"/>
  <c r="AY52" i="3" s="1"/>
  <c r="Z51" i="3"/>
  <c r="AA51" i="3" s="1"/>
  <c r="Z51" i="4"/>
  <c r="AA51" i="4" s="1"/>
  <c r="P51" i="4"/>
  <c r="Q51" i="4" s="1"/>
  <c r="T51" i="4"/>
  <c r="U51" i="4" s="1"/>
  <c r="Z53" i="3"/>
  <c r="AA53" i="3" s="1"/>
  <c r="AS51" i="3"/>
  <c r="AT51" i="3" s="1"/>
  <c r="AU51" i="3" s="1"/>
  <c r="AR54" i="3"/>
  <c r="AS54" i="3"/>
  <c r="P53" i="3"/>
  <c r="Q53" i="3" s="1"/>
  <c r="T54" i="3"/>
  <c r="U54" i="3" s="1"/>
  <c r="AN52" i="3"/>
  <c r="AO52" i="3" s="1"/>
  <c r="AD52" i="3"/>
  <c r="AE52" i="3" s="1"/>
  <c r="P58" i="3"/>
  <c r="Q58" i="3" s="1"/>
  <c r="AJ58" i="3"/>
  <c r="AK58" i="3" s="1"/>
  <c r="P54" i="3"/>
  <c r="Q54" i="3" s="1"/>
  <c r="AD53" i="3"/>
  <c r="AE53" i="3" s="1"/>
  <c r="AR53" i="3"/>
  <c r="AS52" i="3"/>
  <c r="AS53" i="3"/>
  <c r="AJ56" i="3"/>
  <c r="AK56" i="3" s="1"/>
  <c r="AX54" i="3"/>
  <c r="AY54" i="3" s="1"/>
  <c r="AJ57" i="3"/>
  <c r="AK57" i="3" s="1"/>
  <c r="AX53" i="3"/>
  <c r="AY53" i="3" s="1"/>
  <c r="AD54" i="3"/>
  <c r="AE54" i="3" s="1"/>
  <c r="Z57" i="3"/>
  <c r="AA57" i="3" s="1"/>
  <c r="AX56" i="3"/>
  <c r="AY56" i="3" s="1"/>
  <c r="AD55" i="3"/>
  <c r="AE55" i="3" s="1"/>
  <c r="P55" i="3"/>
  <c r="Q55" i="3" s="1"/>
  <c r="AJ55" i="3"/>
  <c r="AK55" i="3" s="1"/>
  <c r="AN54" i="3"/>
  <c r="AO54" i="3" s="1"/>
  <c r="AN56" i="3"/>
  <c r="AO56" i="3" s="1"/>
  <c r="AN59" i="3"/>
  <c r="AO59" i="3" s="1"/>
  <c r="AR55" i="3"/>
  <c r="AX59" i="3"/>
  <c r="AY59" i="3" s="1"/>
  <c r="AD58" i="3"/>
  <c r="AE58" i="3" s="1"/>
  <c r="AR57" i="3"/>
  <c r="T55" i="3"/>
  <c r="U55" i="3" s="1"/>
  <c r="AX55" i="3"/>
  <c r="AY55" i="3" s="1"/>
  <c r="AS55" i="3"/>
  <c r="AR56" i="3"/>
  <c r="P56" i="3"/>
  <c r="Q56" i="3" s="1"/>
  <c r="T56" i="3"/>
  <c r="U56" i="3" s="1"/>
  <c r="AD56" i="3"/>
  <c r="AE56" i="3" s="1"/>
  <c r="Z58" i="3"/>
  <c r="AA58" i="3" s="1"/>
  <c r="AX57" i="3"/>
  <c r="AY57" i="3" s="1"/>
  <c r="AS56" i="3"/>
  <c r="AS57" i="3"/>
  <c r="AX60" i="3"/>
  <c r="AY60" i="3" s="1"/>
  <c r="T57" i="3"/>
  <c r="U57" i="3" s="1"/>
  <c r="AJ59" i="3"/>
  <c r="AK59" i="3" s="1"/>
  <c r="AN57" i="3"/>
  <c r="AO57" i="3" s="1"/>
  <c r="P57" i="3"/>
  <c r="Q57" i="3" s="1"/>
  <c r="AR58" i="3"/>
  <c r="AS60" i="3"/>
  <c r="T58" i="3"/>
  <c r="U58" i="3" s="1"/>
  <c r="AN58" i="3"/>
  <c r="AO58" i="3" s="1"/>
  <c r="AX58" i="3"/>
  <c r="AY58" i="3" s="1"/>
  <c r="AD59" i="3"/>
  <c r="AE59" i="3" s="1"/>
  <c r="AS58" i="3"/>
  <c r="P59" i="3"/>
  <c r="Q59" i="3" s="1"/>
  <c r="AR59" i="3"/>
  <c r="T59" i="3"/>
  <c r="U59" i="3" s="1"/>
  <c r="T60" i="3"/>
  <c r="U60" i="3" s="1"/>
  <c r="AN60" i="3"/>
  <c r="AO60" i="3" s="1"/>
  <c r="Z59" i="3"/>
  <c r="AA59" i="3" s="1"/>
  <c r="AJ61" i="3"/>
  <c r="AK61" i="3" s="1"/>
  <c r="AS59" i="3"/>
  <c r="AN61" i="3"/>
  <c r="AO61" i="3" s="1"/>
  <c r="AD60" i="3"/>
  <c r="AE60" i="3" s="1"/>
  <c r="AJ60" i="3"/>
  <c r="AK60" i="3" s="1"/>
  <c r="Z60" i="3"/>
  <c r="AA60" i="3" s="1"/>
  <c r="Z61" i="3"/>
  <c r="AA61" i="3" s="1"/>
  <c r="P60" i="3"/>
  <c r="Q60" i="3" s="1"/>
  <c r="AR60" i="3"/>
  <c r="P63" i="3"/>
  <c r="Q63" i="3" s="1"/>
  <c r="AJ63" i="3"/>
  <c r="AK63" i="3" s="1"/>
  <c r="T62" i="3"/>
  <c r="U62" i="3" s="1"/>
  <c r="AN62" i="3"/>
  <c r="AO62" i="3" s="1"/>
  <c r="Z62" i="3"/>
  <c r="AA62" i="3" s="1"/>
  <c r="AX62" i="3"/>
  <c r="AY62" i="3" s="1"/>
  <c r="AD61" i="3"/>
  <c r="AE61" i="3" s="1"/>
  <c r="AV61" i="3"/>
  <c r="AX61" i="3" s="1"/>
  <c r="AY61" i="3" s="1"/>
  <c r="Z63" i="3"/>
  <c r="AA63" i="3" s="1"/>
  <c r="AX63" i="3"/>
  <c r="AY63" i="3" s="1"/>
  <c r="AD62" i="3"/>
  <c r="AE62" i="3" s="1"/>
  <c r="T61" i="3"/>
  <c r="U61" i="3" s="1"/>
  <c r="P61" i="3"/>
  <c r="Q61" i="3" s="1"/>
  <c r="AS61" i="3"/>
  <c r="AT61" i="3" s="1"/>
  <c r="AU61" i="3" s="1"/>
  <c r="AR62" i="3"/>
  <c r="P62" i="3"/>
  <c r="Q62" i="3" s="1"/>
  <c r="AJ62" i="3"/>
  <c r="AK62" i="3" s="1"/>
  <c r="P64" i="3"/>
  <c r="Q64" i="3" s="1"/>
  <c r="AN63" i="3"/>
  <c r="AO63" i="3" s="1"/>
  <c r="AS62" i="3"/>
  <c r="Z64" i="3"/>
  <c r="AA64" i="3" s="1"/>
  <c r="AX64" i="3"/>
  <c r="AY64" i="3" s="1"/>
  <c r="AD63" i="3"/>
  <c r="AE63" i="3" s="1"/>
  <c r="T63" i="3"/>
  <c r="U63" i="3" s="1"/>
  <c r="AR63" i="3"/>
  <c r="AS63" i="3"/>
  <c r="AD64" i="3"/>
  <c r="AE64" i="3" s="1"/>
  <c r="AJ64" i="3"/>
  <c r="AK64" i="3" s="1"/>
  <c r="T64" i="3"/>
  <c r="U64" i="3" s="1"/>
  <c r="AN64" i="3"/>
  <c r="AO64" i="3" s="1"/>
  <c r="AR64" i="3"/>
  <c r="AS64" i="3"/>
  <c r="T53" i="2"/>
  <c r="U53" i="2" s="1"/>
  <c r="AX51" i="4"/>
  <c r="AY50" i="4" s="1"/>
  <c r="Z52" i="4"/>
  <c r="AA52" i="4" s="1"/>
  <c r="AV53" i="4"/>
  <c r="AR51" i="4"/>
  <c r="P52" i="4"/>
  <c r="Q52" i="4" s="1"/>
  <c r="AD52" i="4"/>
  <c r="AE52" i="4" s="1"/>
  <c r="AR52" i="4"/>
  <c r="AW53" i="4"/>
  <c r="AS52" i="4"/>
  <c r="AN53" i="4"/>
  <c r="AO53" i="4" s="1"/>
  <c r="AD53" i="4"/>
  <c r="AE53" i="4" s="1"/>
  <c r="Z53" i="4"/>
  <c r="AA53" i="4" s="1"/>
  <c r="P53" i="4"/>
  <c r="Q53" i="4" s="1"/>
  <c r="AK25" i="4" l="1"/>
  <c r="AT22" i="3"/>
  <c r="AU22" i="3" s="1"/>
  <c r="AT26" i="4"/>
  <c r="AU26" i="4" s="1"/>
  <c r="AK21" i="4"/>
  <c r="AT24" i="3"/>
  <c r="AU24" i="3" s="1"/>
  <c r="AT21" i="3"/>
  <c r="AU21" i="3" s="1"/>
  <c r="AK22" i="4"/>
  <c r="AK23" i="4"/>
  <c r="AT23" i="3"/>
  <c r="AU23" i="3" s="1"/>
  <c r="AK24" i="4"/>
  <c r="AT26" i="3"/>
  <c r="AU26" i="3" s="1"/>
  <c r="AT29" i="3"/>
  <c r="AU29" i="3" s="1"/>
  <c r="AT28" i="3"/>
  <c r="AU28" i="3" s="1"/>
  <c r="AT27" i="3"/>
  <c r="AU27" i="3" s="1"/>
  <c r="AT27" i="4"/>
  <c r="AU27" i="4" s="1"/>
  <c r="AK31" i="4"/>
  <c r="AX27" i="4"/>
  <c r="AY26" i="4" s="1"/>
  <c r="AK29" i="4"/>
  <c r="AT28" i="4"/>
  <c r="AU28" i="4" s="1"/>
  <c r="AK32" i="4"/>
  <c r="AK30" i="4"/>
  <c r="AT30" i="3"/>
  <c r="AU30" i="3" s="1"/>
  <c r="AK33" i="4"/>
  <c r="AT36" i="3"/>
  <c r="AU36" i="3" s="1"/>
  <c r="AT31" i="3"/>
  <c r="AU31" i="3" s="1"/>
  <c r="AK34" i="4"/>
  <c r="AT32" i="3"/>
  <c r="AU32" i="3" s="1"/>
  <c r="AX32" i="4"/>
  <c r="AY31" i="4" s="1"/>
  <c r="AT35" i="3"/>
  <c r="AU35" i="3" s="1"/>
  <c r="AT33" i="3"/>
  <c r="AU33" i="3" s="1"/>
  <c r="AT34" i="3"/>
  <c r="AU34" i="3" s="1"/>
  <c r="AT40" i="3"/>
  <c r="AU40" i="3" s="1"/>
  <c r="AT35" i="4"/>
  <c r="AU35" i="4" s="1"/>
  <c r="AK36" i="4"/>
  <c r="AK37" i="4"/>
  <c r="AK38" i="4"/>
  <c r="AK40" i="4"/>
  <c r="AK39" i="4"/>
  <c r="AT38" i="3"/>
  <c r="AU38" i="3" s="1"/>
  <c r="AT39" i="3"/>
  <c r="AU39" i="3" s="1"/>
  <c r="AT37" i="3"/>
  <c r="AU37" i="3" s="1"/>
  <c r="AT41" i="3"/>
  <c r="AU41" i="3" s="1"/>
  <c r="AT43" i="3"/>
  <c r="AU43" i="3" s="1"/>
  <c r="AK43" i="4"/>
  <c r="AK42" i="4"/>
  <c r="AT42" i="3"/>
  <c r="AU42" i="3" s="1"/>
  <c r="AT47" i="4"/>
  <c r="AU47" i="4" s="1"/>
  <c r="AT48" i="4"/>
  <c r="AU48" i="4" s="1"/>
  <c r="AT44" i="3"/>
  <c r="AU44" i="3" s="1"/>
  <c r="AT45" i="3"/>
  <c r="AU45" i="3" s="1"/>
  <c r="AK50" i="4"/>
  <c r="AT53" i="4"/>
  <c r="AU53" i="4" s="1"/>
  <c r="AT46" i="3"/>
  <c r="AU46" i="3" s="1"/>
  <c r="AK46" i="4"/>
  <c r="AK44" i="4"/>
  <c r="AK45" i="4"/>
  <c r="AK49" i="4"/>
  <c r="AT50" i="3"/>
  <c r="AU50" i="3" s="1"/>
  <c r="AT54" i="3"/>
  <c r="AU54" i="3" s="1"/>
  <c r="AT52" i="3"/>
  <c r="AU52" i="3" s="1"/>
  <c r="AX53" i="4"/>
  <c r="AY52" i="4" s="1"/>
  <c r="AK52" i="4"/>
  <c r="AT51" i="4"/>
  <c r="AU51" i="4" s="1"/>
  <c r="AT56" i="3"/>
  <c r="AU56" i="3" s="1"/>
  <c r="AT55" i="3"/>
  <c r="AU55" i="3" s="1"/>
  <c r="AT53" i="3"/>
  <c r="AU53" i="3" s="1"/>
  <c r="AT60" i="3"/>
  <c r="AU60" i="3" s="1"/>
  <c r="AT57" i="3"/>
  <c r="AU57" i="3" s="1"/>
  <c r="AT58" i="3"/>
  <c r="AU58" i="3" s="1"/>
  <c r="AT59" i="3"/>
  <c r="AU59" i="3" s="1"/>
  <c r="AT62" i="3"/>
  <c r="AU62" i="3" s="1"/>
  <c r="AT63" i="3"/>
  <c r="AU63" i="3" s="1"/>
  <c r="AT64" i="3"/>
  <c r="AU64" i="3" s="1"/>
  <c r="S54" i="2"/>
  <c r="R54" i="2"/>
  <c r="P54" i="2"/>
  <c r="Q54" i="2" s="1"/>
  <c r="L54" i="2"/>
  <c r="M54" i="2" s="1"/>
  <c r="H54" i="2"/>
  <c r="I54" i="2" s="1"/>
  <c r="S54" i="1"/>
  <c r="R54" i="1"/>
  <c r="P54" i="1"/>
  <c r="Q54" i="1" s="1"/>
  <c r="L54" i="1"/>
  <c r="M54" i="1" s="1"/>
  <c r="H54" i="1"/>
  <c r="I54" i="1" s="1"/>
  <c r="AQ54" i="4"/>
  <c r="AW54" i="4" s="1"/>
  <c r="AP54" i="4"/>
  <c r="AV54" i="4" s="1"/>
  <c r="AM54" i="4"/>
  <c r="AL54" i="4"/>
  <c r="AI54" i="4"/>
  <c r="AH54" i="4"/>
  <c r="AC54" i="4"/>
  <c r="AB54" i="4"/>
  <c r="Y54" i="4"/>
  <c r="X54" i="4"/>
  <c r="S54" i="4"/>
  <c r="R54" i="4"/>
  <c r="O54" i="4"/>
  <c r="N54" i="4"/>
  <c r="AQ55" i="4"/>
  <c r="AW55" i="4" s="1"/>
  <c r="AP55" i="4"/>
  <c r="AR55" i="4" s="1"/>
  <c r="AM55" i="4"/>
  <c r="AL55" i="4"/>
  <c r="AI55" i="4"/>
  <c r="AH55" i="4"/>
  <c r="AC55" i="4"/>
  <c r="AB55" i="4"/>
  <c r="Y55" i="4"/>
  <c r="X55" i="4"/>
  <c r="S55" i="4"/>
  <c r="R55" i="4"/>
  <c r="O55" i="4"/>
  <c r="N55" i="4"/>
  <c r="S55" i="2"/>
  <c r="R55" i="2"/>
  <c r="P55" i="2"/>
  <c r="Q55" i="2" s="1"/>
  <c r="L55" i="2"/>
  <c r="M55" i="2" s="1"/>
  <c r="H55" i="2"/>
  <c r="I55" i="2" s="1"/>
  <c r="S55" i="1"/>
  <c r="R55" i="1"/>
  <c r="P55" i="1"/>
  <c r="Q55" i="1" s="1"/>
  <c r="L55" i="1"/>
  <c r="M55" i="1" s="1"/>
  <c r="H55" i="1"/>
  <c r="I55" i="1" s="1"/>
  <c r="S56" i="2"/>
  <c r="R56" i="2"/>
  <c r="P56" i="2"/>
  <c r="Q56" i="2" s="1"/>
  <c r="L56" i="2"/>
  <c r="M56" i="2" s="1"/>
  <c r="H56" i="2"/>
  <c r="I56" i="2" s="1"/>
  <c r="S56" i="1"/>
  <c r="R56" i="1"/>
  <c r="P56" i="1"/>
  <c r="Q56" i="1" s="1"/>
  <c r="L56" i="1"/>
  <c r="M56" i="1" s="1"/>
  <c r="H56" i="1"/>
  <c r="I56" i="1" s="1"/>
  <c r="AQ56" i="4"/>
  <c r="AW56" i="4" s="1"/>
  <c r="AP56" i="4"/>
  <c r="AV56" i="4" s="1"/>
  <c r="AM56" i="4"/>
  <c r="AL56" i="4"/>
  <c r="AI56" i="4"/>
  <c r="AH56" i="4"/>
  <c r="AC56" i="4"/>
  <c r="AB56" i="4"/>
  <c r="Y56" i="4"/>
  <c r="X56" i="4"/>
  <c r="S56" i="4"/>
  <c r="R56" i="4"/>
  <c r="O56" i="4"/>
  <c r="N56" i="4"/>
  <c r="S57" i="2"/>
  <c r="R57" i="2"/>
  <c r="P57" i="2"/>
  <c r="Q57" i="2" s="1"/>
  <c r="L57" i="2"/>
  <c r="M57" i="2" s="1"/>
  <c r="H57" i="2"/>
  <c r="I57" i="2" s="1"/>
  <c r="S57" i="1"/>
  <c r="R57" i="1"/>
  <c r="P57" i="1"/>
  <c r="Q57" i="1" s="1"/>
  <c r="L57" i="1"/>
  <c r="M57" i="1" s="1"/>
  <c r="H57" i="1"/>
  <c r="I57" i="1" s="1"/>
  <c r="H58" i="1"/>
  <c r="I58" i="1" s="1"/>
  <c r="L58" i="1"/>
  <c r="M58" i="1" s="1"/>
  <c r="P58" i="1"/>
  <c r="Q58" i="1" s="1"/>
  <c r="R58" i="1"/>
  <c r="S58" i="1"/>
  <c r="AQ57" i="4"/>
  <c r="AW57" i="4" s="1"/>
  <c r="AP57" i="4"/>
  <c r="AV57" i="4" s="1"/>
  <c r="AM57" i="4"/>
  <c r="AL57" i="4"/>
  <c r="AI57" i="4"/>
  <c r="AH57" i="4"/>
  <c r="AC57" i="4"/>
  <c r="AB57" i="4"/>
  <c r="Y57" i="4"/>
  <c r="X57" i="4"/>
  <c r="S57" i="4"/>
  <c r="R57" i="4"/>
  <c r="O57" i="4"/>
  <c r="N57" i="4"/>
  <c r="S58" i="2"/>
  <c r="R58" i="2"/>
  <c r="P58" i="2"/>
  <c r="Q58" i="2" s="1"/>
  <c r="L58" i="2"/>
  <c r="M58" i="2" s="1"/>
  <c r="H58" i="2"/>
  <c r="I58" i="2" s="1"/>
  <c r="AQ58" i="4"/>
  <c r="AW58" i="4" s="1"/>
  <c r="AP58" i="4"/>
  <c r="AV58" i="4" s="1"/>
  <c r="AM58" i="4"/>
  <c r="AL58" i="4"/>
  <c r="AI58" i="4"/>
  <c r="AH58" i="4"/>
  <c r="AC58" i="4"/>
  <c r="AB58" i="4"/>
  <c r="Y58" i="4"/>
  <c r="X58" i="4"/>
  <c r="S58" i="4"/>
  <c r="R58" i="4"/>
  <c r="O58" i="4"/>
  <c r="N58" i="4"/>
  <c r="S59" i="2"/>
  <c r="R59" i="2"/>
  <c r="P59" i="2"/>
  <c r="Q59" i="2" s="1"/>
  <c r="L59" i="2"/>
  <c r="M59" i="2" s="1"/>
  <c r="H59" i="2"/>
  <c r="I59" i="2" s="1"/>
  <c r="S59" i="1"/>
  <c r="R59" i="1"/>
  <c r="P59" i="1"/>
  <c r="Q59" i="1" s="1"/>
  <c r="L59" i="1"/>
  <c r="M59" i="1" s="1"/>
  <c r="H59" i="1"/>
  <c r="I59" i="1" s="1"/>
  <c r="AQ59" i="4"/>
  <c r="AW59" i="4" s="1"/>
  <c r="AP59" i="4"/>
  <c r="AV59" i="4" s="1"/>
  <c r="AM59" i="4"/>
  <c r="AL59" i="4"/>
  <c r="AI59" i="4"/>
  <c r="AH59" i="4"/>
  <c r="AC59" i="4"/>
  <c r="AB59" i="4"/>
  <c r="Y59" i="4"/>
  <c r="X59" i="4"/>
  <c r="S59" i="4"/>
  <c r="R59" i="4"/>
  <c r="O59" i="4"/>
  <c r="N59" i="4"/>
  <c r="S60" i="2"/>
  <c r="R60" i="2"/>
  <c r="P60" i="2"/>
  <c r="Q60" i="2" s="1"/>
  <c r="L60" i="2"/>
  <c r="M60" i="2" s="1"/>
  <c r="H60" i="2"/>
  <c r="I60" i="2" s="1"/>
  <c r="S60" i="1"/>
  <c r="R60" i="1"/>
  <c r="P60" i="1"/>
  <c r="Q60" i="1" s="1"/>
  <c r="L60" i="1"/>
  <c r="M60" i="1" s="1"/>
  <c r="H60" i="1"/>
  <c r="I60" i="1" s="1"/>
  <c r="AQ60" i="4"/>
  <c r="AW60" i="4" s="1"/>
  <c r="AP60" i="4"/>
  <c r="AV60" i="4" s="1"/>
  <c r="AM60" i="4"/>
  <c r="AL60" i="4"/>
  <c r="AI60" i="4"/>
  <c r="AH60" i="4"/>
  <c r="AC60" i="4"/>
  <c r="AB60" i="4"/>
  <c r="Y60" i="4"/>
  <c r="X60" i="4"/>
  <c r="S60" i="4"/>
  <c r="R60" i="4"/>
  <c r="O60" i="4"/>
  <c r="N60" i="4"/>
  <c r="S61" i="2"/>
  <c r="R61" i="2"/>
  <c r="P61" i="2"/>
  <c r="Q61" i="2" s="1"/>
  <c r="L61" i="2"/>
  <c r="M61" i="2" s="1"/>
  <c r="H61" i="2"/>
  <c r="I61" i="2" s="1"/>
  <c r="S61" i="1"/>
  <c r="R61" i="1"/>
  <c r="P61" i="1"/>
  <c r="Q61" i="1" s="1"/>
  <c r="L61" i="1"/>
  <c r="M61" i="1" s="1"/>
  <c r="H61" i="1"/>
  <c r="I61" i="1" s="1"/>
  <c r="AQ61" i="4"/>
  <c r="AS61" i="4" s="1"/>
  <c r="AP61" i="4"/>
  <c r="AR61" i="4" s="1"/>
  <c r="AM61" i="4"/>
  <c r="AL61" i="4"/>
  <c r="AI61" i="4"/>
  <c r="AH61" i="4"/>
  <c r="AC61" i="4"/>
  <c r="AB61" i="4"/>
  <c r="Y61" i="4"/>
  <c r="X61" i="4"/>
  <c r="S61" i="4"/>
  <c r="R61" i="4"/>
  <c r="O61" i="4"/>
  <c r="N61" i="4"/>
  <c r="S62" i="2"/>
  <c r="R62" i="2"/>
  <c r="P62" i="2"/>
  <c r="Q62" i="2" s="1"/>
  <c r="L62" i="2"/>
  <c r="M62" i="2" s="1"/>
  <c r="H62" i="2"/>
  <c r="I62" i="2" s="1"/>
  <c r="S62" i="1"/>
  <c r="R62" i="1"/>
  <c r="P62" i="1"/>
  <c r="Q62" i="1" s="1"/>
  <c r="L62" i="1"/>
  <c r="M62" i="1" s="1"/>
  <c r="H62" i="1"/>
  <c r="I62" i="1" s="1"/>
  <c r="AQ62" i="4"/>
  <c r="AW62" i="4" s="1"/>
  <c r="AP62" i="4"/>
  <c r="AV62" i="4" s="1"/>
  <c r="AM62" i="4"/>
  <c r="AL62" i="4"/>
  <c r="AI62" i="4"/>
  <c r="AH62" i="4"/>
  <c r="AC62" i="4"/>
  <c r="AB62" i="4"/>
  <c r="Y62" i="4"/>
  <c r="X62" i="4"/>
  <c r="S62" i="4"/>
  <c r="R62" i="4"/>
  <c r="O62" i="4"/>
  <c r="N62" i="4"/>
  <c r="H63" i="2"/>
  <c r="I63" i="2" s="1"/>
  <c r="S63" i="2"/>
  <c r="R63" i="2"/>
  <c r="P63" i="2"/>
  <c r="Q63" i="2" s="1"/>
  <c r="L63" i="2"/>
  <c r="M63" i="2" s="1"/>
  <c r="S63" i="1"/>
  <c r="R63" i="1"/>
  <c r="P63" i="1"/>
  <c r="Q63" i="1" s="1"/>
  <c r="L63" i="1"/>
  <c r="M63" i="1" s="1"/>
  <c r="H63" i="1"/>
  <c r="I63" i="1" s="1"/>
  <c r="AQ63" i="4"/>
  <c r="AW63" i="4" s="1"/>
  <c r="AP63" i="4"/>
  <c r="AV63" i="4" s="1"/>
  <c r="AM63" i="4"/>
  <c r="AL63" i="4"/>
  <c r="AI63" i="4"/>
  <c r="AH63" i="4"/>
  <c r="AC63" i="4"/>
  <c r="AB63" i="4"/>
  <c r="Y63" i="4"/>
  <c r="X63" i="4"/>
  <c r="S63" i="4"/>
  <c r="R63" i="4"/>
  <c r="O63" i="4"/>
  <c r="N63" i="4"/>
  <c r="S64" i="2"/>
  <c r="R64" i="2"/>
  <c r="P64" i="2"/>
  <c r="Q64" i="2" s="1"/>
  <c r="L64" i="2"/>
  <c r="M64" i="2" s="1"/>
  <c r="H64" i="2"/>
  <c r="I64" i="2" s="1"/>
  <c r="S64" i="1"/>
  <c r="R64" i="1"/>
  <c r="P64" i="1"/>
  <c r="Q64" i="1" s="1"/>
  <c r="L64" i="1"/>
  <c r="M64" i="1" s="1"/>
  <c r="H64" i="1"/>
  <c r="I64" i="1" s="1"/>
  <c r="AQ64" i="4"/>
  <c r="AW64" i="4" s="1"/>
  <c r="AP64" i="4"/>
  <c r="AV64" i="4" s="1"/>
  <c r="AM64" i="4"/>
  <c r="AL64" i="4"/>
  <c r="AI64" i="4"/>
  <c r="AH64" i="4"/>
  <c r="AC64" i="4"/>
  <c r="AB64" i="4"/>
  <c r="Y64" i="4"/>
  <c r="X64" i="4"/>
  <c r="S64" i="4"/>
  <c r="R64" i="4"/>
  <c r="O64" i="4"/>
  <c r="N64" i="4"/>
  <c r="S65" i="2"/>
  <c r="R65" i="2"/>
  <c r="P65" i="2"/>
  <c r="Q65" i="2" s="1"/>
  <c r="L65" i="2"/>
  <c r="M65" i="2" s="1"/>
  <c r="H65" i="2"/>
  <c r="I65" i="2" s="1"/>
  <c r="S65" i="1"/>
  <c r="R65" i="1"/>
  <c r="P65" i="1"/>
  <c r="Q65" i="1" s="1"/>
  <c r="L65" i="1"/>
  <c r="M65" i="1" s="1"/>
  <c r="H65" i="1"/>
  <c r="I65" i="1" s="1"/>
  <c r="AQ65" i="3"/>
  <c r="AW65" i="3" s="1"/>
  <c r="AP65" i="3"/>
  <c r="AV65" i="3" s="1"/>
  <c r="AM65" i="3"/>
  <c r="AL65" i="3"/>
  <c r="AI65" i="3"/>
  <c r="AH65" i="3"/>
  <c r="AC65" i="3"/>
  <c r="AB65" i="3"/>
  <c r="Y65" i="3"/>
  <c r="X65" i="3"/>
  <c r="S65" i="3"/>
  <c r="R65" i="3"/>
  <c r="O65" i="3"/>
  <c r="N65" i="3"/>
  <c r="AQ65" i="4"/>
  <c r="AW65" i="4" s="1"/>
  <c r="AP65" i="4"/>
  <c r="AV65" i="4" s="1"/>
  <c r="AM65" i="4"/>
  <c r="AL65" i="4"/>
  <c r="AI65" i="4"/>
  <c r="AH65" i="4"/>
  <c r="AC65" i="4"/>
  <c r="AB65" i="4"/>
  <c r="Y65" i="4"/>
  <c r="X65" i="4"/>
  <c r="S65" i="4"/>
  <c r="R65" i="4"/>
  <c r="O65" i="4"/>
  <c r="N65" i="4"/>
  <c r="S66" i="2"/>
  <c r="R66" i="2"/>
  <c r="P66" i="2"/>
  <c r="Q66" i="2" s="1"/>
  <c r="L66" i="2"/>
  <c r="M66" i="2" s="1"/>
  <c r="H66" i="2"/>
  <c r="I66" i="2" s="1"/>
  <c r="S66" i="1"/>
  <c r="R66" i="1"/>
  <c r="P66" i="1"/>
  <c r="Q66" i="1" s="1"/>
  <c r="L66" i="1"/>
  <c r="M66" i="1" s="1"/>
  <c r="H66" i="1"/>
  <c r="I66" i="1" s="1"/>
  <c r="AQ66" i="3"/>
  <c r="AW66" i="3" s="1"/>
  <c r="AP66" i="3"/>
  <c r="AV66" i="3" s="1"/>
  <c r="AM66" i="3"/>
  <c r="AL66" i="3"/>
  <c r="AI66" i="3"/>
  <c r="AH66" i="3"/>
  <c r="AC66" i="3"/>
  <c r="AB66" i="3"/>
  <c r="Y66" i="3"/>
  <c r="X66" i="3"/>
  <c r="S66" i="3"/>
  <c r="R66" i="3"/>
  <c r="O66" i="3"/>
  <c r="N66" i="3"/>
  <c r="AQ66" i="4"/>
  <c r="AW66" i="4" s="1"/>
  <c r="AP66" i="4"/>
  <c r="AV66" i="4" s="1"/>
  <c r="AM66" i="4"/>
  <c r="AL66" i="4"/>
  <c r="AI66" i="4"/>
  <c r="AH66" i="4"/>
  <c r="AC66" i="4"/>
  <c r="AB66" i="4"/>
  <c r="Y66" i="4"/>
  <c r="X66" i="4"/>
  <c r="S66" i="4"/>
  <c r="R66" i="4"/>
  <c r="O66" i="4"/>
  <c r="N66" i="4"/>
  <c r="S67" i="2"/>
  <c r="R67" i="2"/>
  <c r="P67" i="2"/>
  <c r="Q67" i="2" s="1"/>
  <c r="L67" i="2"/>
  <c r="M67" i="2" s="1"/>
  <c r="H67" i="2"/>
  <c r="I67" i="2" s="1"/>
  <c r="S67" i="1"/>
  <c r="R67" i="1"/>
  <c r="P67" i="1"/>
  <c r="Q67" i="1" s="1"/>
  <c r="L67" i="1"/>
  <c r="M67" i="1" s="1"/>
  <c r="H67" i="1"/>
  <c r="I67" i="1" s="1"/>
  <c r="AQ67" i="3"/>
  <c r="AW67" i="3" s="1"/>
  <c r="AP67" i="3"/>
  <c r="AV67" i="3" s="1"/>
  <c r="AM67" i="3"/>
  <c r="AL67" i="3"/>
  <c r="AI67" i="3"/>
  <c r="AH67" i="3"/>
  <c r="AC67" i="3"/>
  <c r="AB67" i="3"/>
  <c r="Y67" i="3"/>
  <c r="X67" i="3"/>
  <c r="S67" i="3"/>
  <c r="R67" i="3"/>
  <c r="O67" i="3"/>
  <c r="N67" i="3"/>
  <c r="AQ67" i="4"/>
  <c r="AW67" i="4" s="1"/>
  <c r="AP67" i="4"/>
  <c r="AV67" i="4" s="1"/>
  <c r="AM67" i="4"/>
  <c r="AL67" i="4"/>
  <c r="AI67" i="4"/>
  <c r="AH67" i="4"/>
  <c r="AC67" i="4"/>
  <c r="AB67" i="4"/>
  <c r="Y67" i="4"/>
  <c r="X67" i="4"/>
  <c r="S67" i="4"/>
  <c r="R67" i="4"/>
  <c r="O67" i="4"/>
  <c r="N67" i="4"/>
  <c r="S68" i="2"/>
  <c r="R68" i="2"/>
  <c r="P68" i="2"/>
  <c r="Q68" i="2" s="1"/>
  <c r="L68" i="2"/>
  <c r="M68" i="2" s="1"/>
  <c r="H68" i="2"/>
  <c r="I68" i="2" s="1"/>
  <c r="N68" i="4"/>
  <c r="O68" i="4"/>
  <c r="S68" i="1"/>
  <c r="R68" i="1"/>
  <c r="P68" i="1"/>
  <c r="Q68" i="1" s="1"/>
  <c r="L68" i="1"/>
  <c r="M68" i="1" s="1"/>
  <c r="H68" i="1"/>
  <c r="I68" i="1" s="1"/>
  <c r="AQ68" i="3"/>
  <c r="AW68" i="3" s="1"/>
  <c r="AP68" i="3"/>
  <c r="AV68" i="3" s="1"/>
  <c r="AM68" i="3"/>
  <c r="AL68" i="3"/>
  <c r="AI68" i="3"/>
  <c r="AH68" i="3"/>
  <c r="AC68" i="3"/>
  <c r="AB68" i="3"/>
  <c r="Y68" i="3"/>
  <c r="X68" i="3"/>
  <c r="S68" i="3"/>
  <c r="R68" i="3"/>
  <c r="O68" i="3"/>
  <c r="N68" i="3"/>
  <c r="AQ68" i="4"/>
  <c r="AS68" i="4" s="1"/>
  <c r="AP68" i="4"/>
  <c r="AV68" i="4" s="1"/>
  <c r="AM68" i="4"/>
  <c r="AL68" i="4"/>
  <c r="AI68" i="4"/>
  <c r="AH68" i="4"/>
  <c r="AC68" i="4"/>
  <c r="AB68" i="4"/>
  <c r="Y68" i="4"/>
  <c r="X68" i="4"/>
  <c r="S68" i="4"/>
  <c r="R68" i="4"/>
  <c r="S69" i="2"/>
  <c r="R69" i="2"/>
  <c r="P69" i="2"/>
  <c r="Q69" i="2" s="1"/>
  <c r="L69" i="2"/>
  <c r="M69" i="2" s="1"/>
  <c r="H69" i="2"/>
  <c r="I69" i="2" s="1"/>
  <c r="S69" i="1"/>
  <c r="R69" i="1"/>
  <c r="P69" i="1"/>
  <c r="Q69" i="1" s="1"/>
  <c r="L69" i="1"/>
  <c r="M69" i="1" s="1"/>
  <c r="H69" i="1"/>
  <c r="I69" i="1" s="1"/>
  <c r="AQ69" i="3"/>
  <c r="AW69" i="3" s="1"/>
  <c r="AP69" i="3"/>
  <c r="AV69" i="3" s="1"/>
  <c r="AM69" i="3"/>
  <c r="AL69" i="3"/>
  <c r="AI69" i="3"/>
  <c r="AH69" i="3"/>
  <c r="AC69" i="3"/>
  <c r="AB69" i="3"/>
  <c r="Y69" i="3"/>
  <c r="X69" i="3"/>
  <c r="S69" i="3"/>
  <c r="R69" i="3"/>
  <c r="O69" i="3"/>
  <c r="N69" i="3"/>
  <c r="AQ69" i="4"/>
  <c r="AW69" i="4" s="1"/>
  <c r="AP69" i="4"/>
  <c r="AV69" i="4" s="1"/>
  <c r="AM69" i="4"/>
  <c r="AL69" i="4"/>
  <c r="AI69" i="4"/>
  <c r="AH69" i="4"/>
  <c r="AC69" i="4"/>
  <c r="AB69" i="4"/>
  <c r="Y69" i="4"/>
  <c r="X69" i="4"/>
  <c r="S69" i="4"/>
  <c r="R69" i="4"/>
  <c r="O69" i="4"/>
  <c r="N69" i="4"/>
  <c r="S70" i="2"/>
  <c r="R70" i="2"/>
  <c r="P70" i="2"/>
  <c r="Q70" i="2" s="1"/>
  <c r="L70" i="2"/>
  <c r="M70" i="2" s="1"/>
  <c r="H70" i="2"/>
  <c r="I70" i="2" s="1"/>
  <c r="S70" i="1"/>
  <c r="R70" i="1"/>
  <c r="P70" i="1"/>
  <c r="Q70" i="1" s="1"/>
  <c r="L70" i="1"/>
  <c r="M70" i="1" s="1"/>
  <c r="H70" i="1"/>
  <c r="I70" i="1" s="1"/>
  <c r="AQ70" i="3"/>
  <c r="AS70" i="3" s="1"/>
  <c r="AP70" i="3"/>
  <c r="AV70" i="3" s="1"/>
  <c r="AM70" i="3"/>
  <c r="AL70" i="3"/>
  <c r="AI70" i="3"/>
  <c r="AH70" i="3"/>
  <c r="AC70" i="3"/>
  <c r="AB70" i="3"/>
  <c r="Y70" i="3"/>
  <c r="X70" i="3"/>
  <c r="S70" i="3"/>
  <c r="R70" i="3"/>
  <c r="O70" i="3"/>
  <c r="N70" i="3"/>
  <c r="AQ70" i="4"/>
  <c r="AW70" i="4" s="1"/>
  <c r="AP70" i="4"/>
  <c r="AV70" i="4" s="1"/>
  <c r="AM70" i="4"/>
  <c r="AL70" i="4"/>
  <c r="AI70" i="4"/>
  <c r="AH70" i="4"/>
  <c r="AC70" i="4"/>
  <c r="AB70" i="4"/>
  <c r="Y70" i="4"/>
  <c r="X70" i="4"/>
  <c r="S70" i="4"/>
  <c r="R70" i="4"/>
  <c r="O70" i="4"/>
  <c r="N70" i="4"/>
  <c r="S71" i="2"/>
  <c r="R71" i="2"/>
  <c r="P71" i="2"/>
  <c r="Q71" i="2" s="1"/>
  <c r="L71" i="2"/>
  <c r="M71" i="2" s="1"/>
  <c r="H71" i="2"/>
  <c r="I71" i="2" s="1"/>
  <c r="S71" i="1"/>
  <c r="R71" i="1"/>
  <c r="P71" i="1"/>
  <c r="Q71" i="1" s="1"/>
  <c r="L71" i="1"/>
  <c r="M71" i="1" s="1"/>
  <c r="H71" i="1"/>
  <c r="I71" i="1" s="1"/>
  <c r="AQ71" i="3"/>
  <c r="AW71" i="3" s="1"/>
  <c r="AP71" i="3"/>
  <c r="AV71" i="3" s="1"/>
  <c r="AM71" i="3"/>
  <c r="AL71" i="3"/>
  <c r="AI71" i="3"/>
  <c r="AH71" i="3"/>
  <c r="AC71" i="3"/>
  <c r="AB71" i="3"/>
  <c r="Y71" i="3"/>
  <c r="X71" i="3"/>
  <c r="S71" i="3"/>
  <c r="R71" i="3"/>
  <c r="O71" i="3"/>
  <c r="N71" i="3"/>
  <c r="AQ71" i="4"/>
  <c r="AW71" i="4" s="1"/>
  <c r="AP71" i="4"/>
  <c r="AV71" i="4" s="1"/>
  <c r="AM71" i="4"/>
  <c r="AL71" i="4"/>
  <c r="AI71" i="4"/>
  <c r="AH71" i="4"/>
  <c r="AC71" i="4"/>
  <c r="AB71" i="4"/>
  <c r="Y71" i="4"/>
  <c r="X71" i="4"/>
  <c r="S71" i="4"/>
  <c r="R71" i="4"/>
  <c r="O71" i="4"/>
  <c r="N71" i="4"/>
  <c r="S72" i="2"/>
  <c r="R72" i="2"/>
  <c r="P72" i="2"/>
  <c r="Q72" i="2" s="1"/>
  <c r="L72" i="2"/>
  <c r="M72" i="2" s="1"/>
  <c r="H72" i="2"/>
  <c r="I72" i="2" s="1"/>
  <c r="S72" i="1"/>
  <c r="R72" i="1"/>
  <c r="P72" i="1"/>
  <c r="Q72" i="1" s="1"/>
  <c r="L72" i="1"/>
  <c r="M72" i="1" s="1"/>
  <c r="H72" i="1"/>
  <c r="I72" i="1" s="1"/>
  <c r="AQ72" i="3"/>
  <c r="AW72" i="3" s="1"/>
  <c r="AP72" i="3"/>
  <c r="AV72" i="3" s="1"/>
  <c r="AM72" i="3"/>
  <c r="AL72" i="3"/>
  <c r="AI72" i="3"/>
  <c r="AH72" i="3"/>
  <c r="AC72" i="3"/>
  <c r="AB72" i="3"/>
  <c r="Y72" i="3"/>
  <c r="X72" i="3"/>
  <c r="S72" i="3"/>
  <c r="R72" i="3"/>
  <c r="O72" i="3"/>
  <c r="N72" i="3"/>
  <c r="AQ72" i="4"/>
  <c r="AW72" i="4" s="1"/>
  <c r="AP72" i="4"/>
  <c r="AV72" i="4" s="1"/>
  <c r="AM72" i="4"/>
  <c r="AL72" i="4"/>
  <c r="AI72" i="4"/>
  <c r="AH72" i="4"/>
  <c r="AC72" i="4"/>
  <c r="AB72" i="4"/>
  <c r="Y72" i="4"/>
  <c r="X72" i="4"/>
  <c r="S72" i="4"/>
  <c r="R72" i="4"/>
  <c r="O72" i="4"/>
  <c r="N72" i="4"/>
  <c r="S73" i="2"/>
  <c r="R73" i="2"/>
  <c r="P73" i="2"/>
  <c r="Q73" i="2" s="1"/>
  <c r="L73" i="2"/>
  <c r="M73" i="2" s="1"/>
  <c r="H73" i="2"/>
  <c r="I73" i="2" s="1"/>
  <c r="S73" i="1"/>
  <c r="R73" i="1"/>
  <c r="P73" i="1"/>
  <c r="Q73" i="1" s="1"/>
  <c r="L73" i="1"/>
  <c r="M73" i="1" s="1"/>
  <c r="H73" i="1"/>
  <c r="I73" i="1" s="1"/>
  <c r="AQ73" i="3"/>
  <c r="AW73" i="3" s="1"/>
  <c r="AP73" i="3"/>
  <c r="AV73" i="3" s="1"/>
  <c r="AM73" i="3"/>
  <c r="AL73" i="3"/>
  <c r="AI73" i="3"/>
  <c r="AH73" i="3"/>
  <c r="AC73" i="3"/>
  <c r="AB73" i="3"/>
  <c r="Y73" i="3"/>
  <c r="X73" i="3"/>
  <c r="S73" i="3"/>
  <c r="R73" i="3"/>
  <c r="O73" i="3"/>
  <c r="N73" i="3"/>
  <c r="AQ73" i="4"/>
  <c r="AS73" i="4" s="1"/>
  <c r="AP73" i="4"/>
  <c r="AV73" i="4" s="1"/>
  <c r="AM73" i="4"/>
  <c r="AL73" i="4"/>
  <c r="AI73" i="4"/>
  <c r="AH73" i="4"/>
  <c r="AC73" i="4"/>
  <c r="AB73" i="4"/>
  <c r="Y73" i="4"/>
  <c r="X73" i="4"/>
  <c r="S73" i="4"/>
  <c r="R73" i="4"/>
  <c r="O73" i="4"/>
  <c r="N73" i="4"/>
  <c r="S74" i="2"/>
  <c r="R74" i="2"/>
  <c r="P74" i="2"/>
  <c r="Q74" i="2" s="1"/>
  <c r="L74" i="2"/>
  <c r="M74" i="2" s="1"/>
  <c r="H74" i="2"/>
  <c r="I74" i="2" s="1"/>
  <c r="S74" i="1"/>
  <c r="R74" i="1"/>
  <c r="P74" i="1"/>
  <c r="Q74" i="1" s="1"/>
  <c r="L74" i="1"/>
  <c r="M74" i="1" s="1"/>
  <c r="H74" i="1"/>
  <c r="I74" i="1" s="1"/>
  <c r="AQ74" i="3"/>
  <c r="AW74" i="3" s="1"/>
  <c r="AP74" i="3"/>
  <c r="AV74" i="3" s="1"/>
  <c r="AM74" i="3"/>
  <c r="AL74" i="3"/>
  <c r="AI74" i="3"/>
  <c r="AH74" i="3"/>
  <c r="AC74" i="3"/>
  <c r="AB74" i="3"/>
  <c r="Y74" i="3"/>
  <c r="X74" i="3"/>
  <c r="S74" i="3"/>
  <c r="R74" i="3"/>
  <c r="O74" i="3"/>
  <c r="N74" i="3"/>
  <c r="AQ74" i="4"/>
  <c r="AW74" i="4" s="1"/>
  <c r="AP74" i="4"/>
  <c r="AV74" i="4" s="1"/>
  <c r="AM74" i="4"/>
  <c r="AL74" i="4"/>
  <c r="AI74" i="4"/>
  <c r="AH74" i="4"/>
  <c r="AC74" i="4"/>
  <c r="AB74" i="4"/>
  <c r="Y74" i="4"/>
  <c r="X74" i="4"/>
  <c r="S74" i="4"/>
  <c r="R74" i="4"/>
  <c r="O74" i="4"/>
  <c r="N74" i="4"/>
  <c r="H75" i="1"/>
  <c r="I75" i="1" s="1"/>
  <c r="S75" i="2"/>
  <c r="R75" i="2"/>
  <c r="P75" i="2"/>
  <c r="Q75" i="2" s="1"/>
  <c r="L75" i="2"/>
  <c r="M75" i="2" s="1"/>
  <c r="H75" i="2"/>
  <c r="I75" i="2" s="1"/>
  <c r="S75" i="1"/>
  <c r="R75" i="1"/>
  <c r="P75" i="1"/>
  <c r="Q75" i="1" s="1"/>
  <c r="L75" i="1"/>
  <c r="M75" i="1" s="1"/>
  <c r="AQ75" i="3"/>
  <c r="AW75" i="3" s="1"/>
  <c r="AP75" i="3"/>
  <c r="AV75" i="3" s="1"/>
  <c r="AM75" i="3"/>
  <c r="AL75" i="3"/>
  <c r="AI75" i="3"/>
  <c r="AH75" i="3"/>
  <c r="AC75" i="3"/>
  <c r="AB75" i="3"/>
  <c r="Y75" i="3"/>
  <c r="X75" i="3"/>
  <c r="S75" i="3"/>
  <c r="R75" i="3"/>
  <c r="O75" i="3"/>
  <c r="N75" i="3"/>
  <c r="AQ75" i="4"/>
  <c r="AS75" i="4" s="1"/>
  <c r="AP75" i="4"/>
  <c r="AV75" i="4" s="1"/>
  <c r="AM75" i="4"/>
  <c r="AL75" i="4"/>
  <c r="AI75" i="4"/>
  <c r="AH75" i="4"/>
  <c r="AC75" i="4"/>
  <c r="AB75" i="4"/>
  <c r="Y75" i="4"/>
  <c r="X75" i="4"/>
  <c r="S75" i="4"/>
  <c r="R75" i="4"/>
  <c r="O75" i="4"/>
  <c r="N75" i="4"/>
  <c r="S76" i="2"/>
  <c r="R76" i="2"/>
  <c r="P76" i="2"/>
  <c r="Q76" i="2" s="1"/>
  <c r="L76" i="2"/>
  <c r="M76" i="2" s="1"/>
  <c r="H76" i="2"/>
  <c r="I76" i="2" s="1"/>
  <c r="S76" i="1"/>
  <c r="R76" i="1"/>
  <c r="P76" i="1"/>
  <c r="Q76" i="1" s="1"/>
  <c r="L76" i="1"/>
  <c r="M76" i="1" s="1"/>
  <c r="H76" i="1"/>
  <c r="I76" i="1" s="1"/>
  <c r="AQ76" i="3"/>
  <c r="AW76" i="3" s="1"/>
  <c r="AP76" i="3"/>
  <c r="AV76" i="3" s="1"/>
  <c r="AM76" i="3"/>
  <c r="AL76" i="3"/>
  <c r="AI76" i="3"/>
  <c r="AH76" i="3"/>
  <c r="AC76" i="3"/>
  <c r="AB76" i="3"/>
  <c r="Y76" i="3"/>
  <c r="X76" i="3"/>
  <c r="S76" i="3"/>
  <c r="R76" i="3"/>
  <c r="O76" i="3"/>
  <c r="N76" i="3"/>
  <c r="AQ76" i="4"/>
  <c r="AS76" i="4" s="1"/>
  <c r="AP76" i="4"/>
  <c r="AV76" i="4" s="1"/>
  <c r="AM76" i="4"/>
  <c r="AL76" i="4"/>
  <c r="AI76" i="4"/>
  <c r="AH76" i="4"/>
  <c r="AC76" i="4"/>
  <c r="AB76" i="4"/>
  <c r="Y76" i="4"/>
  <c r="X76" i="4"/>
  <c r="S76" i="4"/>
  <c r="R76" i="4"/>
  <c r="O76" i="4"/>
  <c r="N76" i="4"/>
  <c r="S77" i="2"/>
  <c r="R77" i="2"/>
  <c r="P77" i="2"/>
  <c r="Q77" i="2" s="1"/>
  <c r="L77" i="2"/>
  <c r="M77" i="2" s="1"/>
  <c r="H77" i="2"/>
  <c r="I77" i="2" s="1"/>
  <c r="H78" i="2"/>
  <c r="I78" i="2" s="1"/>
  <c r="L78" i="2"/>
  <c r="M78" i="2" s="1"/>
  <c r="P78" i="2"/>
  <c r="Q78" i="2" s="1"/>
  <c r="R78" i="2"/>
  <c r="S78" i="2"/>
  <c r="S77" i="1"/>
  <c r="R77" i="1"/>
  <c r="P77" i="1"/>
  <c r="Q77" i="1" s="1"/>
  <c r="L77" i="1"/>
  <c r="M77" i="1" s="1"/>
  <c r="H77" i="1"/>
  <c r="I77" i="1" s="1"/>
  <c r="AQ77" i="3"/>
  <c r="AW77" i="3" s="1"/>
  <c r="AP77" i="3"/>
  <c r="AV77" i="3" s="1"/>
  <c r="AM77" i="3"/>
  <c r="AL77" i="3"/>
  <c r="AI77" i="3"/>
  <c r="AH77" i="3"/>
  <c r="AC77" i="3"/>
  <c r="AB77" i="3"/>
  <c r="Y77" i="3"/>
  <c r="X77" i="3"/>
  <c r="S77" i="3"/>
  <c r="R77" i="3"/>
  <c r="O77" i="3"/>
  <c r="N77" i="3"/>
  <c r="AQ77" i="4"/>
  <c r="AW77" i="4" s="1"/>
  <c r="AP77" i="4"/>
  <c r="AR77" i="4" s="1"/>
  <c r="AM77" i="4"/>
  <c r="AL77" i="4"/>
  <c r="AI77" i="4"/>
  <c r="AH77" i="4"/>
  <c r="AC77" i="4"/>
  <c r="AB77" i="4"/>
  <c r="Y77" i="4"/>
  <c r="X77" i="4"/>
  <c r="S77" i="4"/>
  <c r="R77" i="4"/>
  <c r="O77" i="4"/>
  <c r="N77" i="4"/>
  <c r="S78" i="1"/>
  <c r="R78" i="1"/>
  <c r="P78" i="1"/>
  <c r="Q78" i="1" s="1"/>
  <c r="L78" i="1"/>
  <c r="M78" i="1" s="1"/>
  <c r="H78" i="1"/>
  <c r="I78" i="1" s="1"/>
  <c r="AQ78" i="3"/>
  <c r="AW78" i="3" s="1"/>
  <c r="AP78" i="3"/>
  <c r="AV78" i="3" s="1"/>
  <c r="AM78" i="3"/>
  <c r="AL78" i="3"/>
  <c r="AI78" i="3"/>
  <c r="AH78" i="3"/>
  <c r="AC78" i="3"/>
  <c r="AB78" i="3"/>
  <c r="Y78" i="3"/>
  <c r="X78" i="3"/>
  <c r="S78" i="3"/>
  <c r="R78" i="3"/>
  <c r="O78" i="3"/>
  <c r="N78" i="3"/>
  <c r="AQ78" i="4"/>
  <c r="AW78" i="4" s="1"/>
  <c r="AP78" i="4"/>
  <c r="AV78" i="4" s="1"/>
  <c r="AM78" i="4"/>
  <c r="AL78" i="4"/>
  <c r="AI78" i="4"/>
  <c r="AH78" i="4"/>
  <c r="AC78" i="4"/>
  <c r="AB78" i="4"/>
  <c r="Y78" i="4"/>
  <c r="X78" i="4"/>
  <c r="S78" i="4"/>
  <c r="R78" i="4"/>
  <c r="O78" i="4"/>
  <c r="N78" i="4"/>
  <c r="O79" i="3"/>
  <c r="N79" i="3"/>
  <c r="O79" i="4"/>
  <c r="N79" i="4"/>
  <c r="H79" i="2"/>
  <c r="I79" i="2" s="1"/>
  <c r="H79" i="1"/>
  <c r="I79" i="1" s="1"/>
  <c r="S79" i="2"/>
  <c r="R79" i="2"/>
  <c r="P79" i="2"/>
  <c r="Q79" i="2" s="1"/>
  <c r="L79" i="2"/>
  <c r="M79" i="2" s="1"/>
  <c r="S79" i="1"/>
  <c r="R79" i="1"/>
  <c r="P79" i="1"/>
  <c r="Q79" i="1" s="1"/>
  <c r="L79" i="1"/>
  <c r="M79" i="1" s="1"/>
  <c r="AQ79" i="3"/>
  <c r="AW79" i="3" s="1"/>
  <c r="AP79" i="3"/>
  <c r="AV79" i="3" s="1"/>
  <c r="AM79" i="3"/>
  <c r="AL79" i="3"/>
  <c r="AI79" i="3"/>
  <c r="AH79" i="3"/>
  <c r="AC79" i="3"/>
  <c r="AB79" i="3"/>
  <c r="Y79" i="3"/>
  <c r="X79" i="3"/>
  <c r="S79" i="3"/>
  <c r="R79" i="3"/>
  <c r="AQ79" i="4"/>
  <c r="AW79" i="4" s="1"/>
  <c r="AP79" i="4"/>
  <c r="AV79" i="4" s="1"/>
  <c r="AM79" i="4"/>
  <c r="AL79" i="4"/>
  <c r="AI79" i="4"/>
  <c r="AH79" i="4"/>
  <c r="AC79" i="4"/>
  <c r="AB79" i="4"/>
  <c r="Y79" i="4"/>
  <c r="X79" i="4"/>
  <c r="S79" i="4"/>
  <c r="R79" i="4"/>
  <c r="S80" i="2"/>
  <c r="R80" i="2"/>
  <c r="P80" i="2"/>
  <c r="Q80" i="2" s="1"/>
  <c r="L80" i="2"/>
  <c r="M80" i="2" s="1"/>
  <c r="S80" i="1"/>
  <c r="R80" i="1"/>
  <c r="P80" i="1"/>
  <c r="Q80" i="1" s="1"/>
  <c r="L80" i="1"/>
  <c r="M80" i="1" s="1"/>
  <c r="AQ80" i="3"/>
  <c r="AW80" i="3" s="1"/>
  <c r="AP80" i="3"/>
  <c r="AV80" i="3" s="1"/>
  <c r="AM80" i="3"/>
  <c r="AL80" i="3"/>
  <c r="AI80" i="3"/>
  <c r="AH80" i="3"/>
  <c r="AC80" i="3"/>
  <c r="AB80" i="3"/>
  <c r="Y80" i="3"/>
  <c r="X80" i="3"/>
  <c r="AQ80" i="4"/>
  <c r="AW80" i="4" s="1"/>
  <c r="AP80" i="4"/>
  <c r="AV80" i="4" s="1"/>
  <c r="AM80" i="4"/>
  <c r="AL80" i="4"/>
  <c r="AI80" i="4"/>
  <c r="AH80" i="4"/>
  <c r="AC80" i="4"/>
  <c r="AB80" i="4"/>
  <c r="Y80" i="4"/>
  <c r="X80" i="4"/>
  <c r="S81" i="2"/>
  <c r="R81" i="2"/>
  <c r="P81" i="2"/>
  <c r="Q81" i="2" s="1"/>
  <c r="L81" i="2"/>
  <c r="M81" i="2" s="1"/>
  <c r="S81" i="1"/>
  <c r="R81" i="1"/>
  <c r="P81" i="1"/>
  <c r="Q81" i="1" s="1"/>
  <c r="L81" i="1"/>
  <c r="M81" i="1" s="1"/>
  <c r="AQ81" i="3"/>
  <c r="AW81" i="3" s="1"/>
  <c r="AP81" i="3"/>
  <c r="AV81" i="3" s="1"/>
  <c r="AM81" i="3"/>
  <c r="AL81" i="3"/>
  <c r="AI81" i="3"/>
  <c r="AH81" i="3"/>
  <c r="AC81" i="3"/>
  <c r="AB81" i="3"/>
  <c r="Y81" i="3"/>
  <c r="X81" i="3"/>
  <c r="AQ81" i="4"/>
  <c r="AW81" i="4" s="1"/>
  <c r="AP81" i="4"/>
  <c r="AV81" i="4" s="1"/>
  <c r="AM81" i="4"/>
  <c r="AL81" i="4"/>
  <c r="AI81" i="4"/>
  <c r="AH81" i="4"/>
  <c r="AC81" i="4"/>
  <c r="AB81" i="4"/>
  <c r="Y81" i="4"/>
  <c r="X81" i="4"/>
  <c r="S82" i="2"/>
  <c r="R82" i="2"/>
  <c r="P82" i="2"/>
  <c r="Q82" i="2" s="1"/>
  <c r="L82" i="2"/>
  <c r="M82" i="2" s="1"/>
  <c r="S82" i="1"/>
  <c r="R82" i="1"/>
  <c r="P82" i="1"/>
  <c r="Q82" i="1" s="1"/>
  <c r="L82" i="1"/>
  <c r="M82" i="1" s="1"/>
  <c r="AQ82" i="3"/>
  <c r="AW82" i="3" s="1"/>
  <c r="AP82" i="3"/>
  <c r="AV82" i="3" s="1"/>
  <c r="AM82" i="3"/>
  <c r="AL82" i="3"/>
  <c r="AI82" i="3"/>
  <c r="AH82" i="3"/>
  <c r="AC82" i="3"/>
  <c r="AB82" i="3"/>
  <c r="Y82" i="3"/>
  <c r="X82" i="3"/>
  <c r="AQ82" i="4"/>
  <c r="AW82" i="4" s="1"/>
  <c r="AP82" i="4"/>
  <c r="AR82" i="4" s="1"/>
  <c r="AM82" i="4"/>
  <c r="AL82" i="4"/>
  <c r="AI82" i="4"/>
  <c r="AH82" i="4"/>
  <c r="AC82" i="4"/>
  <c r="AB82" i="4"/>
  <c r="Y82" i="4"/>
  <c r="X82" i="4"/>
  <c r="S83" i="2"/>
  <c r="R83" i="2"/>
  <c r="P83" i="2"/>
  <c r="Q83" i="2" s="1"/>
  <c r="L83" i="2"/>
  <c r="M83" i="2" s="1"/>
  <c r="S83" i="1"/>
  <c r="R83" i="1"/>
  <c r="P83" i="1"/>
  <c r="Q83" i="1" s="1"/>
  <c r="L83" i="1"/>
  <c r="M83" i="1" s="1"/>
  <c r="AQ83" i="3"/>
  <c r="AW83" i="3" s="1"/>
  <c r="AP83" i="3"/>
  <c r="AV83" i="3" s="1"/>
  <c r="AM83" i="3"/>
  <c r="AL83" i="3"/>
  <c r="AI83" i="3"/>
  <c r="AH83" i="3"/>
  <c r="AC83" i="3"/>
  <c r="AB83" i="3"/>
  <c r="Y83" i="3"/>
  <c r="X83" i="3"/>
  <c r="AQ83" i="4"/>
  <c r="AW83" i="4" s="1"/>
  <c r="AP83" i="4"/>
  <c r="AR83" i="4" s="1"/>
  <c r="AM83" i="4"/>
  <c r="AL83" i="4"/>
  <c r="AI83" i="4"/>
  <c r="AH83" i="4"/>
  <c r="AC83" i="4"/>
  <c r="AB83" i="4"/>
  <c r="Y83" i="4"/>
  <c r="X83" i="4"/>
  <c r="S84" i="2"/>
  <c r="R84" i="2"/>
  <c r="P84" i="2"/>
  <c r="Q84" i="2" s="1"/>
  <c r="L84" i="2"/>
  <c r="M84" i="2" s="1"/>
  <c r="S84" i="1"/>
  <c r="R84" i="1"/>
  <c r="P84" i="1"/>
  <c r="Q84" i="1" s="1"/>
  <c r="L84" i="1"/>
  <c r="M84" i="1" s="1"/>
  <c r="AQ84" i="3"/>
  <c r="AW84" i="3" s="1"/>
  <c r="AP84" i="3"/>
  <c r="AV84" i="3" s="1"/>
  <c r="AM84" i="3"/>
  <c r="AL84" i="3"/>
  <c r="AI84" i="3"/>
  <c r="AH84" i="3"/>
  <c r="AC84" i="3"/>
  <c r="AB84" i="3"/>
  <c r="Y84" i="3"/>
  <c r="X84" i="3"/>
  <c r="AQ84" i="4"/>
  <c r="AS84" i="4" s="1"/>
  <c r="AP84" i="4"/>
  <c r="AV84" i="4" s="1"/>
  <c r="AM84" i="4"/>
  <c r="AL84" i="4"/>
  <c r="AI84" i="4"/>
  <c r="AH84" i="4"/>
  <c r="AC84" i="4"/>
  <c r="AB84" i="4"/>
  <c r="Y84" i="4"/>
  <c r="X84" i="4"/>
  <c r="S85" i="2"/>
  <c r="R85" i="2"/>
  <c r="P85" i="2"/>
  <c r="Q85" i="2" s="1"/>
  <c r="L85" i="2"/>
  <c r="M85" i="2" s="1"/>
  <c r="S85" i="1"/>
  <c r="R85" i="1"/>
  <c r="P85" i="1"/>
  <c r="Q85" i="1" s="1"/>
  <c r="L85" i="1"/>
  <c r="M85" i="1" s="1"/>
  <c r="AQ85" i="3"/>
  <c r="AW85" i="3" s="1"/>
  <c r="AP85" i="3"/>
  <c r="AR85" i="3" s="1"/>
  <c r="AM85" i="3"/>
  <c r="AL85" i="3"/>
  <c r="AI85" i="3"/>
  <c r="AH85" i="3"/>
  <c r="AC85" i="3"/>
  <c r="AB85" i="3"/>
  <c r="Y85" i="3"/>
  <c r="X85" i="3"/>
  <c r="AQ85" i="4"/>
  <c r="AS85" i="4" s="1"/>
  <c r="AP85" i="4"/>
  <c r="AR85" i="4" s="1"/>
  <c r="AM85" i="4"/>
  <c r="AL85" i="4"/>
  <c r="AI85" i="4"/>
  <c r="AH85" i="4"/>
  <c r="AC85" i="4"/>
  <c r="AB85" i="4"/>
  <c r="Y85" i="4"/>
  <c r="X85" i="4"/>
  <c r="S86" i="2"/>
  <c r="R86" i="2"/>
  <c r="P86" i="2"/>
  <c r="Q86" i="2" s="1"/>
  <c r="L86" i="2"/>
  <c r="M86" i="2" s="1"/>
  <c r="S86" i="1"/>
  <c r="R86" i="1"/>
  <c r="P86" i="1"/>
  <c r="Q86" i="1" s="1"/>
  <c r="L86" i="1"/>
  <c r="M86" i="1" s="1"/>
  <c r="AQ86" i="3"/>
  <c r="AS86" i="3" s="1"/>
  <c r="AP86" i="3"/>
  <c r="AR86" i="3" s="1"/>
  <c r="AM86" i="3"/>
  <c r="AL86" i="3"/>
  <c r="AI86" i="3"/>
  <c r="AH86" i="3"/>
  <c r="AC86" i="3"/>
  <c r="AB86" i="3"/>
  <c r="Y86" i="3"/>
  <c r="X86" i="3"/>
  <c r="AQ86" i="4"/>
  <c r="AS86" i="4" s="1"/>
  <c r="AP86" i="4"/>
  <c r="AV86" i="4" s="1"/>
  <c r="AM86" i="4"/>
  <c r="AL86" i="4"/>
  <c r="AI86" i="4"/>
  <c r="AH86" i="4"/>
  <c r="AC86" i="4"/>
  <c r="AB86" i="4"/>
  <c r="Y86" i="4"/>
  <c r="X86" i="4"/>
  <c r="S87" i="2"/>
  <c r="R87" i="2"/>
  <c r="P87" i="2"/>
  <c r="Q87" i="2" s="1"/>
  <c r="L87" i="2"/>
  <c r="M87" i="2" s="1"/>
  <c r="S87" i="1"/>
  <c r="R87" i="1"/>
  <c r="P87" i="1"/>
  <c r="Q87" i="1" s="1"/>
  <c r="L87" i="1"/>
  <c r="M87" i="1" s="1"/>
  <c r="AQ87" i="3"/>
  <c r="AW87" i="3" s="1"/>
  <c r="AP87" i="3"/>
  <c r="AV87" i="3" s="1"/>
  <c r="AM87" i="3"/>
  <c r="AL87" i="3"/>
  <c r="AI87" i="3"/>
  <c r="AH87" i="3"/>
  <c r="AC87" i="3"/>
  <c r="AB87" i="3"/>
  <c r="Y87" i="3"/>
  <c r="X87" i="3"/>
  <c r="AQ87" i="4"/>
  <c r="AW87" i="4" s="1"/>
  <c r="AP87" i="4"/>
  <c r="AV87" i="4" s="1"/>
  <c r="AM87" i="4"/>
  <c r="AL87" i="4"/>
  <c r="AI87" i="4"/>
  <c r="AH87" i="4"/>
  <c r="AC87" i="4"/>
  <c r="AB87" i="4"/>
  <c r="Y87" i="4"/>
  <c r="X87" i="4"/>
  <c r="S88" i="2"/>
  <c r="R88" i="2"/>
  <c r="P88" i="2"/>
  <c r="Q88" i="2" s="1"/>
  <c r="L88" i="2"/>
  <c r="M88" i="2" s="1"/>
  <c r="S88" i="1"/>
  <c r="R88" i="1"/>
  <c r="P88" i="1"/>
  <c r="Q88" i="1" s="1"/>
  <c r="L88" i="1"/>
  <c r="M88" i="1" s="1"/>
  <c r="AQ88" i="3"/>
  <c r="AW88" i="3" s="1"/>
  <c r="AP88" i="3"/>
  <c r="AV88" i="3" s="1"/>
  <c r="AM88" i="3"/>
  <c r="AL88" i="3"/>
  <c r="AI88" i="3"/>
  <c r="AH88" i="3"/>
  <c r="AC88" i="3"/>
  <c r="AB88" i="3"/>
  <c r="Y88" i="3"/>
  <c r="X88" i="3"/>
  <c r="AQ88" i="4"/>
  <c r="AW88" i="4" s="1"/>
  <c r="AP88" i="4"/>
  <c r="AV88" i="4" s="1"/>
  <c r="AM88" i="4"/>
  <c r="AL88" i="4"/>
  <c r="AI88" i="4"/>
  <c r="AH88" i="4"/>
  <c r="AC88" i="4"/>
  <c r="AB88" i="4"/>
  <c r="Y88" i="4"/>
  <c r="X88" i="4"/>
  <c r="S89" i="2"/>
  <c r="R89" i="2"/>
  <c r="P89" i="2"/>
  <c r="Q89" i="2" s="1"/>
  <c r="L89" i="2"/>
  <c r="M89" i="2" s="1"/>
  <c r="S89" i="1"/>
  <c r="R89" i="1"/>
  <c r="P89" i="1"/>
  <c r="Q89" i="1" s="1"/>
  <c r="L89" i="1"/>
  <c r="M89" i="1" s="1"/>
  <c r="AQ89" i="3"/>
  <c r="AS89" i="3" s="1"/>
  <c r="AP89" i="3"/>
  <c r="AV89" i="3" s="1"/>
  <c r="AM89" i="3"/>
  <c r="AL89" i="3"/>
  <c r="AI89" i="3"/>
  <c r="AH89" i="3"/>
  <c r="AC89" i="3"/>
  <c r="AB89" i="3"/>
  <c r="Y89" i="3"/>
  <c r="X89" i="3"/>
  <c r="AQ89" i="4"/>
  <c r="AW89" i="4" s="1"/>
  <c r="AP89" i="4"/>
  <c r="AV89" i="4" s="1"/>
  <c r="AM89" i="4"/>
  <c r="AL89" i="4"/>
  <c r="AI89" i="4"/>
  <c r="AH89" i="4"/>
  <c r="AC89" i="4"/>
  <c r="AB89" i="4"/>
  <c r="Y89" i="4"/>
  <c r="X89" i="4"/>
  <c r="S90" i="2"/>
  <c r="R90" i="2"/>
  <c r="P90" i="2"/>
  <c r="Q90" i="2" s="1"/>
  <c r="L90" i="2"/>
  <c r="M90" i="2" s="1"/>
  <c r="S90" i="1"/>
  <c r="R90" i="1"/>
  <c r="P90" i="1"/>
  <c r="Q90" i="1" s="1"/>
  <c r="L90" i="1"/>
  <c r="M90" i="1" s="1"/>
  <c r="AQ90" i="3"/>
  <c r="AW90" i="3" s="1"/>
  <c r="AP90" i="3"/>
  <c r="AV90" i="3" s="1"/>
  <c r="AM90" i="3"/>
  <c r="AL90" i="3"/>
  <c r="AI90" i="3"/>
  <c r="AH90" i="3"/>
  <c r="AC90" i="3"/>
  <c r="AB90" i="3"/>
  <c r="Y90" i="3"/>
  <c r="X90" i="3"/>
  <c r="AQ90" i="4"/>
  <c r="AW90" i="4" s="1"/>
  <c r="AP90" i="4"/>
  <c r="AV90" i="4" s="1"/>
  <c r="AM90" i="4"/>
  <c r="AL90" i="4"/>
  <c r="AI90" i="4"/>
  <c r="AH90" i="4"/>
  <c r="AC90" i="4"/>
  <c r="AB90" i="4"/>
  <c r="Y90" i="4"/>
  <c r="X90" i="4"/>
  <c r="AQ91" i="3"/>
  <c r="AW91" i="3" s="1"/>
  <c r="AP91" i="3"/>
  <c r="AV91" i="3" s="1"/>
  <c r="AM91" i="3"/>
  <c r="AL91" i="3"/>
  <c r="AI91" i="3"/>
  <c r="AH91" i="3"/>
  <c r="AC91" i="3"/>
  <c r="AB91" i="3"/>
  <c r="Y91" i="3"/>
  <c r="X91" i="3"/>
  <c r="S91" i="2"/>
  <c r="R91" i="2"/>
  <c r="P91" i="2"/>
  <c r="Q91" i="2" s="1"/>
  <c r="L91" i="2"/>
  <c r="M91" i="2" s="1"/>
  <c r="S91" i="1"/>
  <c r="R91" i="1"/>
  <c r="P91" i="1"/>
  <c r="Q91" i="1" s="1"/>
  <c r="L91" i="1"/>
  <c r="M91" i="1" s="1"/>
  <c r="AQ91" i="4"/>
  <c r="AS91" i="4" s="1"/>
  <c r="AP91" i="4"/>
  <c r="AV91" i="4" s="1"/>
  <c r="AM91" i="4"/>
  <c r="AL91" i="4"/>
  <c r="AI91" i="4"/>
  <c r="AH91" i="4"/>
  <c r="AC91" i="4"/>
  <c r="AB91" i="4"/>
  <c r="Y91" i="4"/>
  <c r="X91" i="4"/>
  <c r="S92" i="2"/>
  <c r="R92" i="2"/>
  <c r="P92" i="2"/>
  <c r="Q92" i="2" s="1"/>
  <c r="L92" i="2"/>
  <c r="M92" i="2" s="1"/>
  <c r="S92" i="1"/>
  <c r="R92" i="1"/>
  <c r="P92" i="1"/>
  <c r="Q92" i="1" s="1"/>
  <c r="L92" i="1"/>
  <c r="M92" i="1" s="1"/>
  <c r="AQ92" i="3"/>
  <c r="AW92" i="3" s="1"/>
  <c r="AP92" i="3"/>
  <c r="AR92" i="3" s="1"/>
  <c r="AM92" i="3"/>
  <c r="AL92" i="3"/>
  <c r="AI92" i="3"/>
  <c r="AH92" i="3"/>
  <c r="AC92" i="3"/>
  <c r="AB92" i="3"/>
  <c r="Y92" i="3"/>
  <c r="X92" i="3"/>
  <c r="AQ92" i="4"/>
  <c r="AW92" i="4" s="1"/>
  <c r="AP92" i="4"/>
  <c r="AV92" i="4" s="1"/>
  <c r="AM92" i="4"/>
  <c r="AL92" i="4"/>
  <c r="AI92" i="4"/>
  <c r="AH92" i="4"/>
  <c r="AC92" i="4"/>
  <c r="AB92" i="4"/>
  <c r="Y92" i="4"/>
  <c r="X92" i="4"/>
  <c r="S93" i="2"/>
  <c r="R93" i="2"/>
  <c r="P93" i="2"/>
  <c r="Q93" i="2" s="1"/>
  <c r="L93" i="2"/>
  <c r="M93" i="2" s="1"/>
  <c r="S94" i="2"/>
  <c r="R94" i="2"/>
  <c r="P94" i="2"/>
  <c r="Q94" i="2" s="1"/>
  <c r="L94" i="2"/>
  <c r="M94" i="2" s="1"/>
  <c r="S95" i="2"/>
  <c r="R95" i="2"/>
  <c r="P95" i="2"/>
  <c r="Q95" i="2" s="1"/>
  <c r="L95" i="2"/>
  <c r="M95" i="2" s="1"/>
  <c r="S93" i="1"/>
  <c r="R93" i="1"/>
  <c r="P93" i="1"/>
  <c r="Q93" i="1" s="1"/>
  <c r="L93" i="1"/>
  <c r="M93" i="1" s="1"/>
  <c r="AQ93" i="3"/>
  <c r="AW93" i="3" s="1"/>
  <c r="AP93" i="3"/>
  <c r="AV93" i="3" s="1"/>
  <c r="AM93" i="3"/>
  <c r="AL93" i="3"/>
  <c r="AI93" i="3"/>
  <c r="AH93" i="3"/>
  <c r="AC93" i="3"/>
  <c r="AB93" i="3"/>
  <c r="Y93" i="3"/>
  <c r="X93" i="3"/>
  <c r="AQ93" i="4"/>
  <c r="AW93" i="4" s="1"/>
  <c r="AP93" i="4"/>
  <c r="AV93" i="4" s="1"/>
  <c r="AM93" i="4"/>
  <c r="AL93" i="4"/>
  <c r="AI93" i="4"/>
  <c r="AH93" i="4"/>
  <c r="AC93" i="4"/>
  <c r="AB93" i="4"/>
  <c r="Y93" i="4"/>
  <c r="X93" i="4"/>
  <c r="S94" i="1"/>
  <c r="R94" i="1"/>
  <c r="P94" i="1"/>
  <c r="Q94" i="1" s="1"/>
  <c r="L94" i="1"/>
  <c r="M94" i="1" s="1"/>
  <c r="AQ94" i="3"/>
  <c r="AW94" i="3" s="1"/>
  <c r="AP94" i="3"/>
  <c r="AR94" i="3" s="1"/>
  <c r="AM94" i="3"/>
  <c r="AL94" i="3"/>
  <c r="AI94" i="3"/>
  <c r="AH94" i="3"/>
  <c r="AC94" i="3"/>
  <c r="AB94" i="3"/>
  <c r="Y94" i="3"/>
  <c r="X94" i="3"/>
  <c r="AQ94" i="4"/>
  <c r="AW94" i="4" s="1"/>
  <c r="AP94" i="4"/>
  <c r="AV94" i="4" s="1"/>
  <c r="AM94" i="4"/>
  <c r="AL94" i="4"/>
  <c r="AI94" i="4"/>
  <c r="AH94" i="4"/>
  <c r="AC94" i="4"/>
  <c r="AB94" i="4"/>
  <c r="Y94" i="4"/>
  <c r="X94" i="4"/>
  <c r="S95" i="1"/>
  <c r="R95" i="1"/>
  <c r="P95" i="1"/>
  <c r="Q95" i="1" s="1"/>
  <c r="L95" i="1"/>
  <c r="M95" i="1" s="1"/>
  <c r="AQ95" i="3"/>
  <c r="AW95" i="3" s="1"/>
  <c r="AP95" i="3"/>
  <c r="AV95" i="3" s="1"/>
  <c r="AM95" i="3"/>
  <c r="AL95" i="3"/>
  <c r="AI95" i="3"/>
  <c r="AH95" i="3"/>
  <c r="AC95" i="3"/>
  <c r="AB95" i="3"/>
  <c r="Y95" i="3"/>
  <c r="X95" i="3"/>
  <c r="AQ95" i="4"/>
  <c r="AW95" i="4" s="1"/>
  <c r="AP95" i="4"/>
  <c r="AV95" i="4" s="1"/>
  <c r="AM95" i="4"/>
  <c r="AL95" i="4"/>
  <c r="AI95" i="4"/>
  <c r="AH95" i="4"/>
  <c r="AC95" i="4"/>
  <c r="AB95" i="4"/>
  <c r="Y95" i="4"/>
  <c r="X95" i="4"/>
  <c r="S96" i="2"/>
  <c r="R96" i="2"/>
  <c r="P96" i="2"/>
  <c r="Q96" i="2" s="1"/>
  <c r="L96" i="2"/>
  <c r="M96" i="2" s="1"/>
  <c r="S96" i="1"/>
  <c r="R96" i="1"/>
  <c r="P96" i="1"/>
  <c r="Q96" i="1" s="1"/>
  <c r="L96" i="1"/>
  <c r="M96" i="1" s="1"/>
  <c r="AQ96" i="3"/>
  <c r="AW96" i="3" s="1"/>
  <c r="AP96" i="3"/>
  <c r="AV96" i="3" s="1"/>
  <c r="AM96" i="3"/>
  <c r="AL96" i="3"/>
  <c r="AI96" i="3"/>
  <c r="AH96" i="3"/>
  <c r="AC96" i="3"/>
  <c r="AB96" i="3"/>
  <c r="Y96" i="3"/>
  <c r="X96" i="3"/>
  <c r="AQ96" i="4"/>
  <c r="AW96" i="4" s="1"/>
  <c r="AP96" i="4"/>
  <c r="AV96" i="4" s="1"/>
  <c r="AM96" i="4"/>
  <c r="AL96" i="4"/>
  <c r="AI96" i="4"/>
  <c r="AH96" i="4"/>
  <c r="AC96" i="4"/>
  <c r="AB96" i="4"/>
  <c r="Y96" i="4"/>
  <c r="X96" i="4"/>
  <c r="S97" i="2"/>
  <c r="R97" i="2"/>
  <c r="P97" i="2"/>
  <c r="Q97" i="2" s="1"/>
  <c r="L97" i="2"/>
  <c r="M97" i="2" s="1"/>
  <c r="S97" i="1"/>
  <c r="R97" i="1"/>
  <c r="P97" i="1"/>
  <c r="Q97" i="1" s="1"/>
  <c r="L97" i="1"/>
  <c r="M97" i="1" s="1"/>
  <c r="AQ97" i="3"/>
  <c r="AW97" i="3" s="1"/>
  <c r="AP97" i="3"/>
  <c r="AR97" i="3" s="1"/>
  <c r="AM97" i="3"/>
  <c r="AL97" i="3"/>
  <c r="AI97" i="3"/>
  <c r="AH97" i="3"/>
  <c r="AC97" i="3"/>
  <c r="AB97" i="3"/>
  <c r="Y97" i="3"/>
  <c r="X97" i="3"/>
  <c r="AQ97" i="4"/>
  <c r="AW97" i="4" s="1"/>
  <c r="AP97" i="4"/>
  <c r="AV97" i="4" s="1"/>
  <c r="AM97" i="4"/>
  <c r="AL97" i="4"/>
  <c r="AI97" i="4"/>
  <c r="AH97" i="4"/>
  <c r="AC97" i="4"/>
  <c r="AB97" i="4"/>
  <c r="Y97" i="4"/>
  <c r="X97" i="4"/>
  <c r="S98" i="2"/>
  <c r="R98" i="2"/>
  <c r="P98" i="2"/>
  <c r="Q98" i="2" s="1"/>
  <c r="L98" i="2"/>
  <c r="M98" i="2" s="1"/>
  <c r="S98" i="1"/>
  <c r="R98" i="1"/>
  <c r="P98" i="1"/>
  <c r="Q98" i="1" s="1"/>
  <c r="L98" i="1"/>
  <c r="M98" i="1" s="1"/>
  <c r="AQ98" i="3"/>
  <c r="AW98" i="3" s="1"/>
  <c r="AP98" i="3"/>
  <c r="AV98" i="3" s="1"/>
  <c r="AM98" i="3"/>
  <c r="AL98" i="3"/>
  <c r="AI98" i="3"/>
  <c r="AH98" i="3"/>
  <c r="AC98" i="3"/>
  <c r="AB98" i="3"/>
  <c r="Y98" i="3"/>
  <c r="X98" i="3"/>
  <c r="AQ98" i="4"/>
  <c r="AS98" i="4" s="1"/>
  <c r="AP98" i="4"/>
  <c r="AV98" i="4" s="1"/>
  <c r="AM98" i="4"/>
  <c r="AL98" i="4"/>
  <c r="AI98" i="4"/>
  <c r="AH98" i="4"/>
  <c r="AC98" i="4"/>
  <c r="AB98" i="4"/>
  <c r="Y98" i="4"/>
  <c r="X98" i="4"/>
  <c r="AQ99" i="4"/>
  <c r="AW99" i="4" s="1"/>
  <c r="S99" i="2"/>
  <c r="R99" i="2"/>
  <c r="P99" i="2"/>
  <c r="Q99" i="2" s="1"/>
  <c r="L99" i="2"/>
  <c r="M99" i="2" s="1"/>
  <c r="S99" i="1"/>
  <c r="R99" i="1"/>
  <c r="P99" i="1"/>
  <c r="Q99" i="1" s="1"/>
  <c r="L99" i="1"/>
  <c r="M99" i="1" s="1"/>
  <c r="AQ99" i="3"/>
  <c r="AW99" i="3" s="1"/>
  <c r="AP99" i="3"/>
  <c r="AR99" i="3" s="1"/>
  <c r="AM99" i="3"/>
  <c r="AL99" i="3"/>
  <c r="AI99" i="3"/>
  <c r="AH99" i="3"/>
  <c r="AC99" i="3"/>
  <c r="AB99" i="3"/>
  <c r="Y99" i="3"/>
  <c r="X99" i="3"/>
  <c r="AP99" i="4"/>
  <c r="AV99" i="4" s="1"/>
  <c r="AM99" i="4"/>
  <c r="AL99" i="4"/>
  <c r="AI99" i="4"/>
  <c r="AH99" i="4"/>
  <c r="AC99" i="4"/>
  <c r="AB99" i="4"/>
  <c r="Y99" i="4"/>
  <c r="X99" i="4"/>
  <c r="R100" i="1"/>
  <c r="S100" i="2"/>
  <c r="R100" i="2"/>
  <c r="P100" i="2"/>
  <c r="Q100" i="2" s="1"/>
  <c r="L100" i="2"/>
  <c r="M100" i="2" s="1"/>
  <c r="S100" i="1"/>
  <c r="P100" i="1"/>
  <c r="Q100" i="1" s="1"/>
  <c r="L100" i="1"/>
  <c r="M100" i="1" s="1"/>
  <c r="AQ100" i="3"/>
  <c r="AW100" i="3" s="1"/>
  <c r="AP100" i="3"/>
  <c r="AR100" i="3" s="1"/>
  <c r="AM100" i="3"/>
  <c r="AL100" i="3"/>
  <c r="AI100" i="3"/>
  <c r="AH100" i="3"/>
  <c r="AC100" i="3"/>
  <c r="AB100" i="3"/>
  <c r="Y100" i="3"/>
  <c r="X100" i="3"/>
  <c r="AQ100" i="4"/>
  <c r="AW100" i="4" s="1"/>
  <c r="AP100" i="4"/>
  <c r="AV100" i="4" s="1"/>
  <c r="AM100" i="4"/>
  <c r="AL100" i="4"/>
  <c r="AI100" i="4"/>
  <c r="AH100" i="4"/>
  <c r="AC100" i="4"/>
  <c r="AB100" i="4"/>
  <c r="Y100" i="4"/>
  <c r="X100" i="4"/>
  <c r="S101" i="2"/>
  <c r="R101" i="2"/>
  <c r="P101" i="2"/>
  <c r="Q101" i="2" s="1"/>
  <c r="L101" i="2"/>
  <c r="M101" i="2" s="1"/>
  <c r="S101" i="1"/>
  <c r="R101" i="1"/>
  <c r="P101" i="1"/>
  <c r="Q101" i="1" s="1"/>
  <c r="L101" i="1"/>
  <c r="M101" i="1" s="1"/>
  <c r="AQ101" i="3"/>
  <c r="AW101" i="3" s="1"/>
  <c r="AP101" i="3"/>
  <c r="AR101" i="3" s="1"/>
  <c r="AM101" i="3"/>
  <c r="AL101" i="3"/>
  <c r="AI101" i="3"/>
  <c r="AH101" i="3"/>
  <c r="AC101" i="3"/>
  <c r="AB101" i="3"/>
  <c r="Y101" i="3"/>
  <c r="X101" i="3"/>
  <c r="AQ101" i="4"/>
  <c r="AW101" i="4" s="1"/>
  <c r="AP101" i="4"/>
  <c r="AV101" i="4" s="1"/>
  <c r="AM101" i="4"/>
  <c r="AL101" i="4"/>
  <c r="AI101" i="4"/>
  <c r="AH101" i="4"/>
  <c r="AC101" i="4"/>
  <c r="AB101" i="4"/>
  <c r="Y101" i="4"/>
  <c r="X101" i="4"/>
  <c r="S102" i="2"/>
  <c r="R102" i="2"/>
  <c r="P102" i="2"/>
  <c r="Q102" i="2" s="1"/>
  <c r="L102" i="2"/>
  <c r="M102" i="2" s="1"/>
  <c r="S102" i="1"/>
  <c r="R102" i="1"/>
  <c r="P102" i="1"/>
  <c r="Q102" i="1" s="1"/>
  <c r="L102" i="1"/>
  <c r="M102" i="1" s="1"/>
  <c r="AQ102" i="3"/>
  <c r="AW102" i="3" s="1"/>
  <c r="AP102" i="3"/>
  <c r="AV102" i="3" s="1"/>
  <c r="AM102" i="3"/>
  <c r="AL102" i="3"/>
  <c r="AI102" i="3"/>
  <c r="AH102" i="3"/>
  <c r="AC102" i="3"/>
  <c r="AB102" i="3"/>
  <c r="Y102" i="3"/>
  <c r="X102" i="3"/>
  <c r="AQ102" i="4"/>
  <c r="AW102" i="4" s="1"/>
  <c r="AP102" i="4"/>
  <c r="AV102" i="4" s="1"/>
  <c r="AM102" i="4"/>
  <c r="AL102" i="4"/>
  <c r="AI102" i="4"/>
  <c r="AH102" i="4"/>
  <c r="AC102" i="4"/>
  <c r="AB102" i="4"/>
  <c r="Y102" i="4"/>
  <c r="X102" i="4"/>
  <c r="S103" i="2"/>
  <c r="R103" i="2"/>
  <c r="P103" i="2"/>
  <c r="Q103" i="2" s="1"/>
  <c r="L103" i="2"/>
  <c r="M103" i="2" s="1"/>
  <c r="S103" i="1"/>
  <c r="R103" i="1"/>
  <c r="P103" i="1"/>
  <c r="Q103" i="1" s="1"/>
  <c r="L103" i="1"/>
  <c r="M103" i="1" s="1"/>
  <c r="AQ103" i="3"/>
  <c r="AW103" i="3" s="1"/>
  <c r="AP103" i="3"/>
  <c r="AR103" i="3" s="1"/>
  <c r="AM103" i="3"/>
  <c r="AL103" i="3"/>
  <c r="AI103" i="3"/>
  <c r="AH103" i="3"/>
  <c r="AC103" i="3"/>
  <c r="AB103" i="3"/>
  <c r="Y103" i="3"/>
  <c r="X103" i="3"/>
  <c r="AQ103" i="4"/>
  <c r="AW103" i="4" s="1"/>
  <c r="AP103" i="4"/>
  <c r="AV103" i="4" s="1"/>
  <c r="AM103" i="4"/>
  <c r="AL103" i="4"/>
  <c r="AI103" i="4"/>
  <c r="AH103" i="4"/>
  <c r="AC103" i="4"/>
  <c r="AB103" i="4"/>
  <c r="Y103" i="4"/>
  <c r="X103" i="4"/>
  <c r="S104" i="2"/>
  <c r="R104" i="2"/>
  <c r="P104" i="2"/>
  <c r="Q104" i="2" s="1"/>
  <c r="L104" i="2"/>
  <c r="M104" i="2" s="1"/>
  <c r="S104" i="1"/>
  <c r="R104" i="1"/>
  <c r="P104" i="1"/>
  <c r="Q104" i="1" s="1"/>
  <c r="L104" i="1"/>
  <c r="M104" i="1" s="1"/>
  <c r="AQ104" i="3"/>
  <c r="AW104" i="3" s="1"/>
  <c r="AP104" i="3"/>
  <c r="AV104" i="3" s="1"/>
  <c r="AM104" i="3"/>
  <c r="AL104" i="3"/>
  <c r="AI104" i="3"/>
  <c r="AH104" i="3"/>
  <c r="AC104" i="3"/>
  <c r="AB104" i="3"/>
  <c r="Y104" i="3"/>
  <c r="X104" i="3"/>
  <c r="AQ104" i="4"/>
  <c r="AW104" i="4" s="1"/>
  <c r="AP104" i="4"/>
  <c r="AV104" i="4" s="1"/>
  <c r="AM104" i="4"/>
  <c r="AL104" i="4"/>
  <c r="AI104" i="4"/>
  <c r="AH104" i="4"/>
  <c r="AC104" i="4"/>
  <c r="AB104" i="4"/>
  <c r="Y104" i="4"/>
  <c r="X104" i="4"/>
  <c r="S105" i="2"/>
  <c r="R105" i="2"/>
  <c r="P105" i="2"/>
  <c r="Q105" i="2" s="1"/>
  <c r="L105" i="2"/>
  <c r="M105" i="2" s="1"/>
  <c r="S105" i="1"/>
  <c r="R105" i="1"/>
  <c r="P105" i="1"/>
  <c r="Q105" i="1" s="1"/>
  <c r="L105" i="1"/>
  <c r="M105" i="1" s="1"/>
  <c r="AQ105" i="3"/>
  <c r="AW105" i="3" s="1"/>
  <c r="AP105" i="3"/>
  <c r="AR105" i="3" s="1"/>
  <c r="AM105" i="3"/>
  <c r="AL105" i="3"/>
  <c r="AI105" i="3"/>
  <c r="AH105" i="3"/>
  <c r="AC105" i="3"/>
  <c r="AB105" i="3"/>
  <c r="Y105" i="3"/>
  <c r="X105" i="3"/>
  <c r="AQ105" i="4"/>
  <c r="AW105" i="4" s="1"/>
  <c r="AP105" i="4"/>
  <c r="AR105" i="4" s="1"/>
  <c r="AM105" i="4"/>
  <c r="AL105" i="4"/>
  <c r="AI105" i="4"/>
  <c r="AH105" i="4"/>
  <c r="AC105" i="4"/>
  <c r="AB105" i="4"/>
  <c r="Y105" i="4"/>
  <c r="X105" i="4"/>
  <c r="S106" i="2"/>
  <c r="R106" i="2"/>
  <c r="P106" i="2"/>
  <c r="Q106" i="2" s="1"/>
  <c r="L106" i="2"/>
  <c r="M106" i="2" s="1"/>
  <c r="S106" i="1"/>
  <c r="R106" i="1"/>
  <c r="P106" i="1"/>
  <c r="Q106" i="1" s="1"/>
  <c r="L106" i="1"/>
  <c r="M106" i="1" s="1"/>
  <c r="AQ106" i="3"/>
  <c r="AW106" i="3" s="1"/>
  <c r="AP106" i="3"/>
  <c r="AV106" i="3" s="1"/>
  <c r="AM106" i="3"/>
  <c r="AL106" i="3"/>
  <c r="AI106" i="3"/>
  <c r="AH106" i="3"/>
  <c r="AC106" i="3"/>
  <c r="AB106" i="3"/>
  <c r="Y106" i="3"/>
  <c r="X106" i="3"/>
  <c r="AQ106" i="4"/>
  <c r="AS106" i="4" s="1"/>
  <c r="AP106" i="4"/>
  <c r="AV106" i="4" s="1"/>
  <c r="AM106" i="4"/>
  <c r="AL106" i="4"/>
  <c r="AI106" i="4"/>
  <c r="AH106" i="4"/>
  <c r="AC106" i="4"/>
  <c r="AB106" i="4"/>
  <c r="Y106" i="4"/>
  <c r="X106" i="4"/>
  <c r="S107" i="2"/>
  <c r="R107" i="2"/>
  <c r="P107" i="2"/>
  <c r="Q107" i="2" s="1"/>
  <c r="L107" i="2"/>
  <c r="M107" i="2" s="1"/>
  <c r="S107" i="1"/>
  <c r="R107" i="1"/>
  <c r="P107" i="1"/>
  <c r="Q107" i="1" s="1"/>
  <c r="L107" i="1"/>
  <c r="M107" i="1" s="1"/>
  <c r="AQ107" i="3"/>
  <c r="AW107" i="3" s="1"/>
  <c r="AP107" i="3"/>
  <c r="AV107" i="3" s="1"/>
  <c r="AM107" i="3"/>
  <c r="AL107" i="3"/>
  <c r="AI107" i="3"/>
  <c r="AH107" i="3"/>
  <c r="AC107" i="3"/>
  <c r="AB107" i="3"/>
  <c r="Y107" i="3"/>
  <c r="X107" i="3"/>
  <c r="AQ107" i="4"/>
  <c r="AW107" i="4" s="1"/>
  <c r="AP107" i="4"/>
  <c r="AV107" i="4" s="1"/>
  <c r="AM107" i="4"/>
  <c r="AL107" i="4"/>
  <c r="AI107" i="4"/>
  <c r="AH107" i="4"/>
  <c r="AC107" i="4"/>
  <c r="AB107" i="4"/>
  <c r="Y107" i="4"/>
  <c r="X107" i="4"/>
  <c r="S108" i="2"/>
  <c r="R108" i="2"/>
  <c r="P108" i="2"/>
  <c r="Q108" i="2" s="1"/>
  <c r="L108" i="2"/>
  <c r="M108" i="2" s="1"/>
  <c r="S108" i="1"/>
  <c r="R108" i="1"/>
  <c r="P108" i="1"/>
  <c r="Q108" i="1" s="1"/>
  <c r="L108" i="1"/>
  <c r="M108" i="1" s="1"/>
  <c r="AQ108" i="3"/>
  <c r="AW108" i="3" s="1"/>
  <c r="AP108" i="3"/>
  <c r="AV108" i="3" s="1"/>
  <c r="AM108" i="3"/>
  <c r="AL108" i="3"/>
  <c r="AI108" i="3"/>
  <c r="AH108" i="3"/>
  <c r="AC108" i="3"/>
  <c r="AB108" i="3"/>
  <c r="Y108" i="3"/>
  <c r="X108" i="3"/>
  <c r="AQ108" i="4"/>
  <c r="AW108" i="4" s="1"/>
  <c r="AP108" i="4"/>
  <c r="AV108" i="4" s="1"/>
  <c r="AM108" i="4"/>
  <c r="AL108" i="4"/>
  <c r="AI108" i="4"/>
  <c r="AH108" i="4"/>
  <c r="AC108" i="4"/>
  <c r="AB108" i="4"/>
  <c r="Y108" i="4"/>
  <c r="X108" i="4"/>
  <c r="S109" i="2"/>
  <c r="R109" i="2"/>
  <c r="P109" i="2"/>
  <c r="Q109" i="2" s="1"/>
  <c r="L109" i="2"/>
  <c r="M109" i="2" s="1"/>
  <c r="S109" i="1"/>
  <c r="R109" i="1"/>
  <c r="P109" i="1"/>
  <c r="Q109" i="1" s="1"/>
  <c r="L109" i="1"/>
  <c r="M109" i="1" s="1"/>
  <c r="AQ109" i="3"/>
  <c r="AW109" i="3" s="1"/>
  <c r="AP109" i="3"/>
  <c r="AR109" i="3" s="1"/>
  <c r="AM109" i="3"/>
  <c r="AL109" i="3"/>
  <c r="AI109" i="3"/>
  <c r="AH109" i="3"/>
  <c r="AC109" i="3"/>
  <c r="AB109" i="3"/>
  <c r="Y109" i="3"/>
  <c r="X109" i="3"/>
  <c r="AQ109" i="4"/>
  <c r="AW109" i="4" s="1"/>
  <c r="AP109" i="4"/>
  <c r="AV109" i="4" s="1"/>
  <c r="AM109" i="4"/>
  <c r="AL109" i="4"/>
  <c r="AI109" i="4"/>
  <c r="AH109" i="4"/>
  <c r="AC109" i="4"/>
  <c r="AB109" i="4"/>
  <c r="Y109" i="4"/>
  <c r="X109" i="4"/>
  <c r="AQ110" i="4"/>
  <c r="AW110" i="4" s="1"/>
  <c r="AP110" i="4"/>
  <c r="AV110" i="4" s="1"/>
  <c r="AM110" i="4"/>
  <c r="AL110" i="4"/>
  <c r="AI110" i="4"/>
  <c r="AH110" i="4"/>
  <c r="AC110" i="4"/>
  <c r="AB110" i="4"/>
  <c r="Y110" i="4"/>
  <c r="X110" i="4"/>
  <c r="S110" i="1"/>
  <c r="R110" i="1"/>
  <c r="P110" i="1"/>
  <c r="Q110" i="1" s="1"/>
  <c r="L110" i="1"/>
  <c r="M110" i="1" s="1"/>
  <c r="AQ110" i="3"/>
  <c r="AW110" i="3" s="1"/>
  <c r="AP110" i="3"/>
  <c r="AV110" i="3" s="1"/>
  <c r="AM110" i="3"/>
  <c r="AL110" i="3"/>
  <c r="AI110" i="3"/>
  <c r="AH110" i="3"/>
  <c r="AC110" i="3"/>
  <c r="AB110" i="3"/>
  <c r="Y110" i="3"/>
  <c r="X110" i="3"/>
  <c r="S110" i="2"/>
  <c r="R110" i="2"/>
  <c r="P110" i="2"/>
  <c r="Q110" i="2" s="1"/>
  <c r="L110" i="2"/>
  <c r="M110" i="2" s="1"/>
  <c r="S111" i="2"/>
  <c r="R111" i="2"/>
  <c r="P111" i="2"/>
  <c r="Q111" i="2" s="1"/>
  <c r="L111" i="2"/>
  <c r="M111" i="2" s="1"/>
  <c r="S111" i="1"/>
  <c r="R111" i="1"/>
  <c r="P111" i="1"/>
  <c r="Q111" i="1" s="1"/>
  <c r="L111" i="1"/>
  <c r="M111" i="1" s="1"/>
  <c r="AQ111" i="3"/>
  <c r="AW111" i="3" s="1"/>
  <c r="AP111" i="3"/>
  <c r="AV111" i="3" s="1"/>
  <c r="AM111" i="3"/>
  <c r="AL111" i="3"/>
  <c r="AI111" i="3"/>
  <c r="AH111" i="3"/>
  <c r="AC111" i="3"/>
  <c r="AB111" i="3"/>
  <c r="Y111" i="3"/>
  <c r="X111" i="3"/>
  <c r="AQ111" i="4"/>
  <c r="AW111" i="4" s="1"/>
  <c r="AP111" i="4"/>
  <c r="AV111" i="4" s="1"/>
  <c r="AM111" i="4"/>
  <c r="AL111" i="4"/>
  <c r="AI111" i="4"/>
  <c r="AH111" i="4"/>
  <c r="AC111" i="4"/>
  <c r="AB111" i="4"/>
  <c r="Y111" i="4"/>
  <c r="X111" i="4"/>
  <c r="S112" i="2"/>
  <c r="R112" i="2"/>
  <c r="P112" i="2"/>
  <c r="Q112" i="2" s="1"/>
  <c r="L112" i="2"/>
  <c r="M112" i="2" s="1"/>
  <c r="S112" i="1"/>
  <c r="R112" i="1"/>
  <c r="P112" i="1"/>
  <c r="Q112" i="1" s="1"/>
  <c r="L112" i="1"/>
  <c r="M112" i="1" s="1"/>
  <c r="AQ112" i="3"/>
  <c r="AS112" i="3" s="1"/>
  <c r="AP112" i="3"/>
  <c r="AR112" i="3" s="1"/>
  <c r="AM112" i="3"/>
  <c r="AL112" i="3"/>
  <c r="AI112" i="3"/>
  <c r="AH112" i="3"/>
  <c r="AC112" i="3"/>
  <c r="AB112" i="3"/>
  <c r="Y112" i="3"/>
  <c r="X112" i="3"/>
  <c r="AQ112" i="4"/>
  <c r="AW112" i="4" s="1"/>
  <c r="AP112" i="4"/>
  <c r="AR112" i="4" s="1"/>
  <c r="AM112" i="4"/>
  <c r="AL112" i="4"/>
  <c r="AI112" i="4"/>
  <c r="AH112" i="4"/>
  <c r="AC112" i="4"/>
  <c r="AB112" i="4"/>
  <c r="Y112" i="4"/>
  <c r="X112" i="4"/>
  <c r="S113" i="2"/>
  <c r="R113" i="2"/>
  <c r="P113" i="2"/>
  <c r="Q113" i="2" s="1"/>
  <c r="L113" i="2"/>
  <c r="M113" i="2" s="1"/>
  <c r="S113" i="1"/>
  <c r="R113" i="1"/>
  <c r="P113" i="1"/>
  <c r="Q113" i="1" s="1"/>
  <c r="L113" i="1"/>
  <c r="M113" i="1" s="1"/>
  <c r="AQ113" i="3"/>
  <c r="AW113" i="3" s="1"/>
  <c r="AP113" i="3"/>
  <c r="AR113" i="3" s="1"/>
  <c r="AM113" i="3"/>
  <c r="AL113" i="3"/>
  <c r="AI113" i="3"/>
  <c r="AH113" i="3"/>
  <c r="AC113" i="3"/>
  <c r="AB113" i="3"/>
  <c r="Y113" i="3"/>
  <c r="X113" i="3"/>
  <c r="AQ113" i="4"/>
  <c r="AW113" i="4" s="1"/>
  <c r="AP113" i="4"/>
  <c r="AV113" i="4" s="1"/>
  <c r="AM113" i="4"/>
  <c r="AL113" i="4"/>
  <c r="AI113" i="4"/>
  <c r="AH113" i="4"/>
  <c r="AC113" i="4"/>
  <c r="AB113" i="4"/>
  <c r="Y113" i="4"/>
  <c r="X113" i="4"/>
  <c r="S114" i="2"/>
  <c r="R114" i="2"/>
  <c r="P114" i="2"/>
  <c r="Q114" i="2" s="1"/>
  <c r="L114" i="2"/>
  <c r="M114" i="2" s="1"/>
  <c r="S114" i="1"/>
  <c r="R114" i="1"/>
  <c r="P114" i="1"/>
  <c r="Q114" i="1" s="1"/>
  <c r="L114" i="1"/>
  <c r="M114" i="1" s="1"/>
  <c r="AQ114" i="3"/>
  <c r="AW114" i="3" s="1"/>
  <c r="AP114" i="3"/>
  <c r="AV114" i="3" s="1"/>
  <c r="AM114" i="3"/>
  <c r="AL114" i="3"/>
  <c r="AI114" i="3"/>
  <c r="AH114" i="3"/>
  <c r="AC114" i="3"/>
  <c r="AB114" i="3"/>
  <c r="Y114" i="3"/>
  <c r="X114" i="3"/>
  <c r="AQ114" i="4"/>
  <c r="AW114" i="4" s="1"/>
  <c r="AP114" i="4"/>
  <c r="AV114" i="4" s="1"/>
  <c r="AM114" i="4"/>
  <c r="AL114" i="4"/>
  <c r="AI114" i="4"/>
  <c r="AH114" i="4"/>
  <c r="AC114" i="4"/>
  <c r="AB114" i="4"/>
  <c r="Y114" i="4"/>
  <c r="X114" i="4"/>
  <c r="S115" i="2"/>
  <c r="R115" i="2"/>
  <c r="P115" i="2"/>
  <c r="Q115" i="2" s="1"/>
  <c r="L115" i="2"/>
  <c r="M115" i="2" s="1"/>
  <c r="S115" i="1"/>
  <c r="R115" i="1"/>
  <c r="P115" i="1"/>
  <c r="Q115" i="1" s="1"/>
  <c r="L115" i="1"/>
  <c r="M115" i="1" s="1"/>
  <c r="AQ115" i="3"/>
  <c r="AS115" i="3" s="1"/>
  <c r="AP115" i="3"/>
  <c r="AR115" i="3" s="1"/>
  <c r="AM115" i="3"/>
  <c r="AL115" i="3"/>
  <c r="AI115" i="3"/>
  <c r="AH115" i="3"/>
  <c r="AC115" i="3"/>
  <c r="AB115" i="3"/>
  <c r="Y115" i="3"/>
  <c r="X115" i="3"/>
  <c r="AQ115" i="4"/>
  <c r="AS115" i="4" s="1"/>
  <c r="AP115" i="4"/>
  <c r="AR115" i="4" s="1"/>
  <c r="AM115" i="4"/>
  <c r="AL115" i="4"/>
  <c r="AI115" i="4"/>
  <c r="AH115" i="4"/>
  <c r="AC115" i="4"/>
  <c r="AB115" i="4"/>
  <c r="Y115" i="4"/>
  <c r="X115" i="4"/>
  <c r="S116" i="2"/>
  <c r="R116" i="2"/>
  <c r="P116" i="2"/>
  <c r="Q116" i="2" s="1"/>
  <c r="L116" i="2"/>
  <c r="M116" i="2" s="1"/>
  <c r="S116" i="1"/>
  <c r="R116" i="1"/>
  <c r="P116" i="1"/>
  <c r="Q116" i="1" s="1"/>
  <c r="L116" i="1"/>
  <c r="M116" i="1" s="1"/>
  <c r="AQ116" i="3"/>
  <c r="AW116" i="3" s="1"/>
  <c r="AP116" i="3"/>
  <c r="AV116" i="3" s="1"/>
  <c r="AM116" i="3"/>
  <c r="AL116" i="3"/>
  <c r="AI116" i="3"/>
  <c r="AH116" i="3"/>
  <c r="AC116" i="3"/>
  <c r="AB116" i="3"/>
  <c r="Y116" i="3"/>
  <c r="X116" i="3"/>
  <c r="AQ116" i="4"/>
  <c r="AW116" i="4" s="1"/>
  <c r="AP116" i="4"/>
  <c r="AR116" i="4" s="1"/>
  <c r="AM116" i="4"/>
  <c r="AL116" i="4"/>
  <c r="AI116" i="4"/>
  <c r="AH116" i="4"/>
  <c r="AC116" i="4"/>
  <c r="AB116" i="4"/>
  <c r="Y116" i="4"/>
  <c r="X116" i="4"/>
  <c r="S117" i="2"/>
  <c r="R117" i="2"/>
  <c r="P117" i="2"/>
  <c r="Q117" i="2" s="1"/>
  <c r="L117" i="2"/>
  <c r="M117" i="2" s="1"/>
  <c r="S117" i="1"/>
  <c r="R117" i="1"/>
  <c r="P117" i="1"/>
  <c r="Q117" i="1" s="1"/>
  <c r="L117" i="1"/>
  <c r="M117" i="1" s="1"/>
  <c r="AQ117" i="3"/>
  <c r="AW117" i="3" s="1"/>
  <c r="AP117" i="3"/>
  <c r="AR117" i="3" s="1"/>
  <c r="AM117" i="3"/>
  <c r="AL117" i="3"/>
  <c r="AI117" i="3"/>
  <c r="AH117" i="3"/>
  <c r="AC117" i="3"/>
  <c r="AB117" i="3"/>
  <c r="Y117" i="3"/>
  <c r="X117" i="3"/>
  <c r="AQ117" i="4"/>
  <c r="AW117" i="4" s="1"/>
  <c r="AP117" i="4"/>
  <c r="AV117" i="4" s="1"/>
  <c r="AM117" i="4"/>
  <c r="AL117" i="4"/>
  <c r="AI117" i="4"/>
  <c r="AH117" i="4"/>
  <c r="AC117" i="4"/>
  <c r="AB117" i="4"/>
  <c r="Y117" i="4"/>
  <c r="X117" i="4"/>
  <c r="S118" i="1"/>
  <c r="R118" i="1"/>
  <c r="P118" i="1"/>
  <c r="Q118" i="1" s="1"/>
  <c r="L118" i="1"/>
  <c r="M118" i="1" s="1"/>
  <c r="S119" i="1"/>
  <c r="R119" i="1"/>
  <c r="P119" i="1"/>
  <c r="Q119" i="1" s="1"/>
  <c r="L119" i="1"/>
  <c r="M119" i="1" s="1"/>
  <c r="S118" i="2"/>
  <c r="R118" i="2"/>
  <c r="P118" i="2"/>
  <c r="Q118" i="2" s="1"/>
  <c r="L118" i="2"/>
  <c r="M118" i="2" s="1"/>
  <c r="AQ118" i="3"/>
  <c r="AS118" i="3" s="1"/>
  <c r="AP118" i="3"/>
  <c r="AV118" i="3" s="1"/>
  <c r="AM118" i="3"/>
  <c r="AL118" i="3"/>
  <c r="AI118" i="3"/>
  <c r="AH118" i="3"/>
  <c r="AC118" i="3"/>
  <c r="AB118" i="3"/>
  <c r="Y118" i="3"/>
  <c r="X118" i="3"/>
  <c r="AQ118" i="4"/>
  <c r="AW118" i="4" s="1"/>
  <c r="AP118" i="4"/>
  <c r="AR118" i="4" s="1"/>
  <c r="AM118" i="4"/>
  <c r="AL118" i="4"/>
  <c r="AI118" i="4"/>
  <c r="AH118" i="4"/>
  <c r="AC118" i="4"/>
  <c r="AB118" i="4"/>
  <c r="Y118" i="4"/>
  <c r="X118" i="4"/>
  <c r="S119" i="2"/>
  <c r="R119" i="2"/>
  <c r="P119" i="2"/>
  <c r="Q119" i="2" s="1"/>
  <c r="L119" i="2"/>
  <c r="M119" i="2" s="1"/>
  <c r="AQ119" i="3"/>
  <c r="AW119" i="3" s="1"/>
  <c r="AP119" i="3"/>
  <c r="AV119" i="3" s="1"/>
  <c r="AM119" i="3"/>
  <c r="AL119" i="3"/>
  <c r="AI119" i="3"/>
  <c r="AH119" i="3"/>
  <c r="AC119" i="3"/>
  <c r="AB119" i="3"/>
  <c r="Y119" i="3"/>
  <c r="X119" i="3"/>
  <c r="AQ119" i="4"/>
  <c r="AW119" i="4" s="1"/>
  <c r="AP119" i="4"/>
  <c r="AV119" i="4" s="1"/>
  <c r="AM119" i="4"/>
  <c r="AL119" i="4"/>
  <c r="AI119" i="4"/>
  <c r="AH119" i="4"/>
  <c r="AC119" i="4"/>
  <c r="AB119" i="4"/>
  <c r="Y119" i="4"/>
  <c r="X119" i="4"/>
  <c r="S120" i="2"/>
  <c r="R120" i="2"/>
  <c r="P120" i="2"/>
  <c r="Q120" i="2" s="1"/>
  <c r="L120" i="2"/>
  <c r="M120" i="2" s="1"/>
  <c r="S120" i="1"/>
  <c r="R120" i="1"/>
  <c r="P120" i="1"/>
  <c r="Q120" i="1" s="1"/>
  <c r="L120" i="1"/>
  <c r="M120" i="1" s="1"/>
  <c r="AQ120" i="3"/>
  <c r="AS120" i="3" s="1"/>
  <c r="AP120" i="3"/>
  <c r="AR120" i="3" s="1"/>
  <c r="AM120" i="3"/>
  <c r="AL120" i="3"/>
  <c r="AI120" i="3"/>
  <c r="AH120" i="3"/>
  <c r="AC120" i="3"/>
  <c r="AB120" i="3"/>
  <c r="Y120" i="3"/>
  <c r="X120" i="3"/>
  <c r="AQ120" i="4"/>
  <c r="AW120" i="4" s="1"/>
  <c r="AP120" i="4"/>
  <c r="AR120" i="4" s="1"/>
  <c r="AM120" i="4"/>
  <c r="AL120" i="4"/>
  <c r="AI120" i="4"/>
  <c r="AH120" i="4"/>
  <c r="AC120" i="4"/>
  <c r="AB120" i="4"/>
  <c r="Y120" i="4"/>
  <c r="X120" i="4"/>
  <c r="S121" i="2"/>
  <c r="R121" i="2"/>
  <c r="P121" i="2"/>
  <c r="Q121" i="2" s="1"/>
  <c r="L121" i="2"/>
  <c r="M121" i="2" s="1"/>
  <c r="S121" i="1"/>
  <c r="R121" i="1"/>
  <c r="P121" i="1"/>
  <c r="Q121" i="1" s="1"/>
  <c r="L121" i="1"/>
  <c r="M121" i="1" s="1"/>
  <c r="AQ121" i="3"/>
  <c r="AW121" i="3" s="1"/>
  <c r="AP121" i="3"/>
  <c r="AV121" i="3" s="1"/>
  <c r="AM121" i="3"/>
  <c r="AL121" i="3"/>
  <c r="AI121" i="3"/>
  <c r="AH121" i="3"/>
  <c r="AC121" i="3"/>
  <c r="AB121" i="3"/>
  <c r="Y121" i="3"/>
  <c r="X121" i="3"/>
  <c r="AQ121" i="4"/>
  <c r="AW121" i="4" s="1"/>
  <c r="AP121" i="4"/>
  <c r="AR121" i="4" s="1"/>
  <c r="AM121" i="4"/>
  <c r="AL121" i="4"/>
  <c r="AI121" i="4"/>
  <c r="AH121" i="4"/>
  <c r="AC121" i="4"/>
  <c r="AB121" i="4"/>
  <c r="Y121" i="4"/>
  <c r="X121" i="4"/>
  <c r="T54" i="2" l="1"/>
  <c r="U54" i="2" s="1"/>
  <c r="T56" i="2"/>
  <c r="U56" i="2" s="1"/>
  <c r="AJ54" i="4"/>
  <c r="AT54" i="4" s="1"/>
  <c r="AU54" i="4" s="1"/>
  <c r="AJ55" i="4"/>
  <c r="AT55" i="4" s="1"/>
  <c r="AU55" i="4" s="1"/>
  <c r="AN54" i="4"/>
  <c r="AO54" i="4" s="1"/>
  <c r="Z55" i="4"/>
  <c r="AA55" i="4" s="1"/>
  <c r="AJ61" i="4"/>
  <c r="AT61" i="4" s="1"/>
  <c r="AU61" i="4" s="1"/>
  <c r="P56" i="4"/>
  <c r="Q56" i="4" s="1"/>
  <c r="T55" i="2"/>
  <c r="U55" i="2" s="1"/>
  <c r="T55" i="1"/>
  <c r="U55" i="1" s="1"/>
  <c r="T56" i="1"/>
  <c r="U56" i="1" s="1"/>
  <c r="P55" i="4"/>
  <c r="Q55" i="4" s="1"/>
  <c r="AJ56" i="4"/>
  <c r="AK56" i="4" s="1"/>
  <c r="AD55" i="4"/>
  <c r="AE55" i="4" s="1"/>
  <c r="T59" i="1"/>
  <c r="U59" i="1" s="1"/>
  <c r="T54" i="1"/>
  <c r="U54" i="1" s="1"/>
  <c r="AV55" i="4"/>
  <c r="AX55" i="4" s="1"/>
  <c r="AY54" i="4" s="1"/>
  <c r="T59" i="4"/>
  <c r="U59" i="4" s="1"/>
  <c r="AN59" i="4"/>
  <c r="AO59" i="4" s="1"/>
  <c r="AX56" i="4"/>
  <c r="AY55" i="4" s="1"/>
  <c r="T54" i="4"/>
  <c r="U54" i="4" s="1"/>
  <c r="Z65" i="4"/>
  <c r="AA65" i="4" s="1"/>
  <c r="T60" i="4"/>
  <c r="U60" i="4" s="1"/>
  <c r="AD54" i="4"/>
  <c r="AE54" i="4" s="1"/>
  <c r="Z54" i="4"/>
  <c r="AA54" i="4" s="1"/>
  <c r="P54" i="4"/>
  <c r="Q54" i="4" s="1"/>
  <c r="T57" i="2"/>
  <c r="U57" i="2" s="1"/>
  <c r="AX54" i="4"/>
  <c r="AY53" i="4" s="1"/>
  <c r="AR54" i="4"/>
  <c r="AS54" i="4"/>
  <c r="AN60" i="4"/>
  <c r="AO60" i="4" s="1"/>
  <c r="AJ58" i="4"/>
  <c r="AK58" i="4" s="1"/>
  <c r="P57" i="4"/>
  <c r="Q57" i="4" s="1"/>
  <c r="T55" i="4"/>
  <c r="U55" i="4" s="1"/>
  <c r="AN55" i="4"/>
  <c r="AO55" i="4" s="1"/>
  <c r="AS55" i="4"/>
  <c r="T57" i="4"/>
  <c r="U57" i="4" s="1"/>
  <c r="AN57" i="4"/>
  <c r="AO57" i="4" s="1"/>
  <c r="AN56" i="4"/>
  <c r="AO56" i="4" s="1"/>
  <c r="P63" i="4"/>
  <c r="Q63" i="4" s="1"/>
  <c r="AJ63" i="4"/>
  <c r="AT63" i="4" s="1"/>
  <c r="AU63" i="4" s="1"/>
  <c r="Z59" i="4"/>
  <c r="AA59" i="4" s="1"/>
  <c r="AX59" i="4"/>
  <c r="AY58" i="4" s="1"/>
  <c r="AD57" i="4"/>
  <c r="AE57" i="4" s="1"/>
  <c r="AJ68" i="3"/>
  <c r="AK68" i="3" s="1"/>
  <c r="AJ67" i="3"/>
  <c r="AK67" i="3" s="1"/>
  <c r="AX65" i="3"/>
  <c r="AY65" i="3" s="1"/>
  <c r="T58" i="2"/>
  <c r="U58" i="2" s="1"/>
  <c r="T58" i="1"/>
  <c r="U58" i="1" s="1"/>
  <c r="Z56" i="4"/>
  <c r="AA56" i="4" s="1"/>
  <c r="AD56" i="4"/>
  <c r="AE56" i="4" s="1"/>
  <c r="T56" i="4"/>
  <c r="U56" i="4" s="1"/>
  <c r="T57" i="1"/>
  <c r="U57" i="1" s="1"/>
  <c r="T65" i="1"/>
  <c r="U65" i="1" s="1"/>
  <c r="T61" i="1"/>
  <c r="U61" i="1" s="1"/>
  <c r="AR56" i="4"/>
  <c r="AN58" i="4"/>
  <c r="AO58" i="4" s="1"/>
  <c r="AJ57" i="4"/>
  <c r="AK57" i="4" s="1"/>
  <c r="AS56" i="4"/>
  <c r="Z57" i="4"/>
  <c r="AA57" i="4" s="1"/>
  <c r="AX57" i="4"/>
  <c r="AY56" i="4" s="1"/>
  <c r="T59" i="2"/>
  <c r="U59" i="2" s="1"/>
  <c r="T65" i="3"/>
  <c r="U65" i="3" s="1"/>
  <c r="AR57" i="4"/>
  <c r="P60" i="4"/>
  <c r="Q60" i="4" s="1"/>
  <c r="AS57" i="4"/>
  <c r="T61" i="4"/>
  <c r="U61" i="4" s="1"/>
  <c r="AX58" i="4"/>
  <c r="AY57" i="4" s="1"/>
  <c r="Z58" i="4"/>
  <c r="AA58" i="4" s="1"/>
  <c r="AD58" i="4"/>
  <c r="AE58" i="4" s="1"/>
  <c r="P58" i="4"/>
  <c r="Q58" i="4" s="1"/>
  <c r="T58" i="4"/>
  <c r="U58" i="4" s="1"/>
  <c r="T61" i="2"/>
  <c r="U61" i="2" s="1"/>
  <c r="T67" i="1"/>
  <c r="U67" i="1" s="1"/>
  <c r="AR58" i="4"/>
  <c r="AD61" i="4"/>
  <c r="AE61" i="4" s="1"/>
  <c r="AS58" i="4"/>
  <c r="AN61" i="4"/>
  <c r="AO61" i="4" s="1"/>
  <c r="AX60" i="4"/>
  <c r="AY59" i="4" s="1"/>
  <c r="AD59" i="4"/>
  <c r="AE59" i="4" s="1"/>
  <c r="AD60" i="4"/>
  <c r="AE60" i="4" s="1"/>
  <c r="P59" i="4"/>
  <c r="Q59" i="4" s="1"/>
  <c r="AJ59" i="4"/>
  <c r="AT59" i="4" s="1"/>
  <c r="AU59" i="4" s="1"/>
  <c r="T60" i="2"/>
  <c r="U60" i="2" s="1"/>
  <c r="T60" i="1"/>
  <c r="U60" i="1" s="1"/>
  <c r="T62" i="1"/>
  <c r="U62" i="1" s="1"/>
  <c r="AR59" i="4"/>
  <c r="AS59" i="4"/>
  <c r="AX62" i="4"/>
  <c r="AY61" i="4" s="1"/>
  <c r="AV61" i="4"/>
  <c r="AJ60" i="4"/>
  <c r="AT60" i="4" s="1"/>
  <c r="AU60" i="4" s="1"/>
  <c r="Z60" i="4"/>
  <c r="AA60" i="4" s="1"/>
  <c r="T62" i="4"/>
  <c r="U62" i="4" s="1"/>
  <c r="AN62" i="4"/>
  <c r="AO62" i="4" s="1"/>
  <c r="Z61" i="4"/>
  <c r="AA61" i="4" s="1"/>
  <c r="AR60" i="4"/>
  <c r="AS60" i="4"/>
  <c r="AW61" i="4"/>
  <c r="P62" i="4"/>
  <c r="Q62" i="4" s="1"/>
  <c r="AJ62" i="4"/>
  <c r="AT62" i="4" s="1"/>
  <c r="AU62" i="4" s="1"/>
  <c r="P61" i="4"/>
  <c r="Q61" i="4" s="1"/>
  <c r="T64" i="2"/>
  <c r="U64" i="2" s="1"/>
  <c r="T62" i="2"/>
  <c r="U62" i="2" s="1"/>
  <c r="T70" i="2"/>
  <c r="U70" i="2" s="1"/>
  <c r="T63" i="2"/>
  <c r="U63" i="2" s="1"/>
  <c r="AN65" i="3"/>
  <c r="AO65" i="3" s="1"/>
  <c r="AJ65" i="3"/>
  <c r="AK65" i="3" s="1"/>
  <c r="Z63" i="4"/>
  <c r="AA63" i="4" s="1"/>
  <c r="AJ65" i="4"/>
  <c r="AT65" i="4" s="1"/>
  <c r="AU65" i="4" s="1"/>
  <c r="Z62" i="4"/>
  <c r="AA62" i="4" s="1"/>
  <c r="AD62" i="4"/>
  <c r="AE62" i="4" s="1"/>
  <c r="T65" i="2"/>
  <c r="U65" i="2" s="1"/>
  <c r="T63" i="1"/>
  <c r="U63" i="1" s="1"/>
  <c r="AR62" i="4"/>
  <c r="AS62" i="4"/>
  <c r="AJ69" i="4"/>
  <c r="AT69" i="4" s="1"/>
  <c r="AU69" i="4" s="1"/>
  <c r="Z68" i="4"/>
  <c r="AA68" i="4" s="1"/>
  <c r="AX67" i="4"/>
  <c r="AY66" i="4" s="1"/>
  <c r="P65" i="4"/>
  <c r="Q65" i="4" s="1"/>
  <c r="AJ64" i="4"/>
  <c r="AK64" i="4" s="1"/>
  <c r="T63" i="4"/>
  <c r="U63" i="4" s="1"/>
  <c r="AN63" i="4"/>
  <c r="AO63" i="4" s="1"/>
  <c r="AD63" i="4"/>
  <c r="AE63" i="4" s="1"/>
  <c r="T64" i="1"/>
  <c r="U64" i="1" s="1"/>
  <c r="T67" i="3"/>
  <c r="U67" i="3" s="1"/>
  <c r="AN67" i="3"/>
  <c r="AO67" i="3" s="1"/>
  <c r="Z65" i="3"/>
  <c r="AA65" i="3" s="1"/>
  <c r="AR65" i="3"/>
  <c r="AX63" i="4"/>
  <c r="AY62" i="4" s="1"/>
  <c r="AR63" i="4"/>
  <c r="AS63" i="4"/>
  <c r="T66" i="4"/>
  <c r="U66" i="4" s="1"/>
  <c r="AN66" i="4"/>
  <c r="AO66" i="4" s="1"/>
  <c r="AN64" i="4"/>
  <c r="AO64" i="4" s="1"/>
  <c r="AD64" i="4"/>
  <c r="AE64" i="4" s="1"/>
  <c r="Z64" i="4"/>
  <c r="AA64" i="4" s="1"/>
  <c r="P64" i="4"/>
  <c r="Q64" i="4" s="1"/>
  <c r="T64" i="4"/>
  <c r="U64" i="4" s="1"/>
  <c r="P66" i="3"/>
  <c r="Q66" i="3" s="1"/>
  <c r="AJ66" i="3"/>
  <c r="AK66" i="3" s="1"/>
  <c r="AD65" i="3"/>
  <c r="AE65" i="3" s="1"/>
  <c r="AX64" i="4"/>
  <c r="AY63" i="4" s="1"/>
  <c r="AD68" i="4"/>
  <c r="AE68" i="4" s="1"/>
  <c r="AR64" i="4"/>
  <c r="AJ66" i="4"/>
  <c r="AT66" i="4" s="1"/>
  <c r="AU66" i="4" s="1"/>
  <c r="AS64" i="4"/>
  <c r="AN65" i="4"/>
  <c r="AO65" i="4" s="1"/>
  <c r="Z66" i="4"/>
  <c r="AA66" i="4" s="1"/>
  <c r="AX65" i="4"/>
  <c r="AY64" i="4" s="1"/>
  <c r="P65" i="3"/>
  <c r="Q65" i="3" s="1"/>
  <c r="AD65" i="4"/>
  <c r="AE65" i="4" s="1"/>
  <c r="T65" i="4"/>
  <c r="U65" i="4" s="1"/>
  <c r="T66" i="2"/>
  <c r="U66" i="2" s="1"/>
  <c r="T67" i="2"/>
  <c r="U67" i="2" s="1"/>
  <c r="T66" i="1"/>
  <c r="U66" i="1" s="1"/>
  <c r="T68" i="1"/>
  <c r="U68" i="1" s="1"/>
  <c r="AR66" i="3"/>
  <c r="AS65" i="3"/>
  <c r="AN66" i="3"/>
  <c r="AO66" i="3" s="1"/>
  <c r="AX67" i="3"/>
  <c r="AY67" i="3" s="1"/>
  <c r="Z66" i="3"/>
  <c r="AA66" i="3" s="1"/>
  <c r="AX66" i="3"/>
  <c r="AY66" i="3" s="1"/>
  <c r="AR65" i="4"/>
  <c r="AS65" i="4"/>
  <c r="AD66" i="4"/>
  <c r="AE66" i="4" s="1"/>
  <c r="AJ72" i="4"/>
  <c r="AK72" i="4" s="1"/>
  <c r="T71" i="4"/>
  <c r="U71" i="4" s="1"/>
  <c r="AN71" i="4"/>
  <c r="AO71" i="4" s="1"/>
  <c r="AN68" i="4"/>
  <c r="AO68" i="4" s="1"/>
  <c r="P68" i="4"/>
  <c r="Q68" i="4" s="1"/>
  <c r="AN67" i="4"/>
  <c r="AO67" i="4" s="1"/>
  <c r="AD66" i="3"/>
  <c r="AE66" i="3" s="1"/>
  <c r="T66" i="3"/>
  <c r="U66" i="3" s="1"/>
  <c r="P66" i="4"/>
  <c r="Q66" i="4" s="1"/>
  <c r="T69" i="1"/>
  <c r="U69" i="1" s="1"/>
  <c r="AS66" i="3"/>
  <c r="AR67" i="3"/>
  <c r="Z67" i="3"/>
  <c r="AA67" i="3" s="1"/>
  <c r="AX66" i="4"/>
  <c r="AY65" i="4" s="1"/>
  <c r="AR66" i="4"/>
  <c r="AS66" i="4"/>
  <c r="AJ68" i="4"/>
  <c r="AT68" i="4" s="1"/>
  <c r="AU68" i="4" s="1"/>
  <c r="AJ67" i="4"/>
  <c r="AT67" i="4" s="1"/>
  <c r="AU67" i="4" s="1"/>
  <c r="AD67" i="3"/>
  <c r="AE67" i="3" s="1"/>
  <c r="P67" i="3"/>
  <c r="Q67" i="3" s="1"/>
  <c r="Z67" i="4"/>
  <c r="AA67" i="4" s="1"/>
  <c r="AD67" i="4"/>
  <c r="AE67" i="4" s="1"/>
  <c r="P67" i="4"/>
  <c r="Q67" i="4" s="1"/>
  <c r="T67" i="4"/>
  <c r="U67" i="4" s="1"/>
  <c r="T68" i="2"/>
  <c r="U68" i="2" s="1"/>
  <c r="AS67" i="3"/>
  <c r="P68" i="3"/>
  <c r="Q68" i="3" s="1"/>
  <c r="T68" i="3"/>
  <c r="U68" i="3" s="1"/>
  <c r="AX68" i="3"/>
  <c r="AY68" i="3" s="1"/>
  <c r="P69" i="3"/>
  <c r="Q69" i="3" s="1"/>
  <c r="AJ69" i="3"/>
  <c r="AK69" i="3" s="1"/>
  <c r="AN68" i="3"/>
  <c r="AO68" i="3" s="1"/>
  <c r="AJ70" i="3"/>
  <c r="AK70" i="3" s="1"/>
  <c r="AJ71" i="3"/>
  <c r="AK71" i="3" s="1"/>
  <c r="T70" i="3"/>
  <c r="U70" i="3" s="1"/>
  <c r="AR68" i="3"/>
  <c r="AR74" i="3"/>
  <c r="Z70" i="3"/>
  <c r="AA70" i="3" s="1"/>
  <c r="Z68" i="3"/>
  <c r="AA68" i="3" s="1"/>
  <c r="AR67" i="4"/>
  <c r="AS67" i="4"/>
  <c r="AW68" i="4"/>
  <c r="AX68" i="4" s="1"/>
  <c r="AY67" i="4" s="1"/>
  <c r="AX70" i="4"/>
  <c r="AY69" i="4" s="1"/>
  <c r="T68" i="4"/>
  <c r="U68" i="4" s="1"/>
  <c r="AD68" i="3"/>
  <c r="AE68" i="3" s="1"/>
  <c r="T69" i="2"/>
  <c r="U69" i="2" s="1"/>
  <c r="T73" i="1"/>
  <c r="U73" i="1" s="1"/>
  <c r="T70" i="1"/>
  <c r="U70" i="1" s="1"/>
  <c r="Z71" i="3"/>
  <c r="AA71" i="3" s="1"/>
  <c r="AW70" i="3"/>
  <c r="AX70" i="3" s="1"/>
  <c r="AY70" i="3" s="1"/>
  <c r="AS68" i="3"/>
  <c r="T73" i="3"/>
  <c r="U73" i="3" s="1"/>
  <c r="AN73" i="3"/>
  <c r="AO73" i="3" s="1"/>
  <c r="Z72" i="3"/>
  <c r="AA72" i="3" s="1"/>
  <c r="AX72" i="3"/>
  <c r="AY72" i="3" s="1"/>
  <c r="AD71" i="3"/>
  <c r="AE71" i="3" s="1"/>
  <c r="AR69" i="3"/>
  <c r="T69" i="3"/>
  <c r="U69" i="3" s="1"/>
  <c r="AN69" i="3"/>
  <c r="AO69" i="3" s="1"/>
  <c r="Z75" i="3"/>
  <c r="AA75" i="3" s="1"/>
  <c r="AR68" i="4"/>
  <c r="T73" i="4"/>
  <c r="U73" i="4" s="1"/>
  <c r="T69" i="4"/>
  <c r="U69" i="4" s="1"/>
  <c r="AN69" i="4"/>
  <c r="AO69" i="4" s="1"/>
  <c r="AD74" i="4"/>
  <c r="AE74" i="4" s="1"/>
  <c r="Z69" i="4"/>
  <c r="AA69" i="4" s="1"/>
  <c r="AX69" i="4"/>
  <c r="AY68" i="4" s="1"/>
  <c r="AD75" i="4"/>
  <c r="AE75" i="4" s="1"/>
  <c r="AJ73" i="4"/>
  <c r="AT73" i="4" s="1"/>
  <c r="AU73" i="4" s="1"/>
  <c r="AD69" i="4"/>
  <c r="AE69" i="4" s="1"/>
  <c r="Z69" i="3"/>
  <c r="AA69" i="3" s="1"/>
  <c r="AD69" i="3"/>
  <c r="AE69" i="3" s="1"/>
  <c r="P69" i="4"/>
  <c r="Q69" i="4" s="1"/>
  <c r="T72" i="1"/>
  <c r="U72" i="1" s="1"/>
  <c r="AX69" i="3"/>
  <c r="AY69" i="3" s="1"/>
  <c r="AD70" i="3"/>
  <c r="AE70" i="3" s="1"/>
  <c r="AS69" i="3"/>
  <c r="AR70" i="3"/>
  <c r="AT70" i="3" s="1"/>
  <c r="AU70" i="3" s="1"/>
  <c r="Z74" i="3"/>
  <c r="AA74" i="3" s="1"/>
  <c r="AN70" i="3"/>
  <c r="AO70" i="3" s="1"/>
  <c r="AN71" i="3"/>
  <c r="AO71" i="3" s="1"/>
  <c r="AR69" i="4"/>
  <c r="AX71" i="4"/>
  <c r="AY70" i="4" s="1"/>
  <c r="AD70" i="4"/>
  <c r="AE70" i="4" s="1"/>
  <c r="AS69" i="4"/>
  <c r="Z72" i="4"/>
  <c r="AA72" i="4" s="1"/>
  <c r="AX72" i="4"/>
  <c r="AY71" i="4" s="1"/>
  <c r="AJ70" i="4"/>
  <c r="AT70" i="4" s="1"/>
  <c r="AU70" i="4" s="1"/>
  <c r="AN70" i="4"/>
  <c r="AO70" i="4" s="1"/>
  <c r="P70" i="3"/>
  <c r="Q70" i="3" s="1"/>
  <c r="Z70" i="4"/>
  <c r="AA70" i="4" s="1"/>
  <c r="P70" i="4"/>
  <c r="Q70" i="4" s="1"/>
  <c r="T70" i="4"/>
  <c r="U70" i="4" s="1"/>
  <c r="T86" i="2"/>
  <c r="U86" i="2" s="1"/>
  <c r="AD77" i="3"/>
  <c r="AE77" i="3" s="1"/>
  <c r="AD72" i="3"/>
  <c r="AE72" i="3" s="1"/>
  <c r="P71" i="3"/>
  <c r="Q71" i="3" s="1"/>
  <c r="AD73" i="3"/>
  <c r="AE73" i="3" s="1"/>
  <c r="P72" i="3"/>
  <c r="Q72" i="3" s="1"/>
  <c r="AJ72" i="3"/>
  <c r="AK72" i="3" s="1"/>
  <c r="T71" i="3"/>
  <c r="U71" i="3" s="1"/>
  <c r="AR70" i="4"/>
  <c r="AS70" i="4"/>
  <c r="AD72" i="4"/>
  <c r="AE72" i="4" s="1"/>
  <c r="P71" i="4"/>
  <c r="Q71" i="4" s="1"/>
  <c r="AJ71" i="4"/>
  <c r="AT71" i="4" s="1"/>
  <c r="AU71" i="4" s="1"/>
  <c r="T71" i="2"/>
  <c r="U71" i="2" s="1"/>
  <c r="T71" i="1"/>
  <c r="U71" i="1" s="1"/>
  <c r="AX71" i="3"/>
  <c r="AY71" i="3" s="1"/>
  <c r="AS71" i="3"/>
  <c r="Z71" i="4"/>
  <c r="AA71" i="4" s="1"/>
  <c r="AD71" i="4"/>
  <c r="AE71" i="4" s="1"/>
  <c r="T73" i="2"/>
  <c r="U73" i="2" s="1"/>
  <c r="P74" i="3"/>
  <c r="Q74" i="3" s="1"/>
  <c r="AJ74" i="3"/>
  <c r="AK74" i="3" s="1"/>
  <c r="AJ73" i="3"/>
  <c r="AK73" i="3" s="1"/>
  <c r="AR71" i="3"/>
  <c r="AS72" i="3"/>
  <c r="AR77" i="3"/>
  <c r="AS75" i="3"/>
  <c r="AR71" i="4"/>
  <c r="AS71" i="4"/>
  <c r="AN74" i="4"/>
  <c r="AO74" i="4" s="1"/>
  <c r="Z73" i="4"/>
  <c r="AA73" i="4" s="1"/>
  <c r="AN73" i="4"/>
  <c r="AO73" i="4" s="1"/>
  <c r="Z75" i="4"/>
  <c r="AA75" i="4" s="1"/>
  <c r="T72" i="2"/>
  <c r="U72" i="2" s="1"/>
  <c r="AN72" i="3"/>
  <c r="AO72" i="3" s="1"/>
  <c r="AR72" i="3"/>
  <c r="T72" i="3"/>
  <c r="U72" i="3" s="1"/>
  <c r="AS72" i="4"/>
  <c r="AN72" i="4"/>
  <c r="AO72" i="4" s="1"/>
  <c r="AR72" i="4"/>
  <c r="P72" i="4"/>
  <c r="Q72" i="4" s="1"/>
  <c r="T72" i="4"/>
  <c r="U72" i="4" s="1"/>
  <c r="T75" i="3"/>
  <c r="U75" i="3" s="1"/>
  <c r="AR75" i="3"/>
  <c r="AR73" i="4"/>
  <c r="AW73" i="4"/>
  <c r="AX73" i="4" s="1"/>
  <c r="AY72" i="4" s="1"/>
  <c r="AD77" i="4"/>
  <c r="AE77" i="4" s="1"/>
  <c r="Z73" i="3"/>
  <c r="AA73" i="3" s="1"/>
  <c r="P73" i="3"/>
  <c r="Q73" i="3" s="1"/>
  <c r="AD73" i="4"/>
  <c r="AE73" i="4" s="1"/>
  <c r="P73" i="4"/>
  <c r="Q73" i="4" s="1"/>
  <c r="T74" i="2"/>
  <c r="U74" i="2" s="1"/>
  <c r="T77" i="2"/>
  <c r="U77" i="2" s="1"/>
  <c r="T75" i="1"/>
  <c r="U75" i="1" s="1"/>
  <c r="T74" i="1"/>
  <c r="U74" i="1" s="1"/>
  <c r="AX73" i="3"/>
  <c r="AY73" i="3" s="1"/>
  <c r="AR73" i="3"/>
  <c r="AJ76" i="3"/>
  <c r="AK76" i="3" s="1"/>
  <c r="AJ75" i="3"/>
  <c r="AK75" i="3" s="1"/>
  <c r="AS73" i="3"/>
  <c r="AS76" i="3"/>
  <c r="Z77" i="4"/>
  <c r="AA77" i="4" s="1"/>
  <c r="AJ75" i="4"/>
  <c r="AK75" i="4" s="1"/>
  <c r="AJ74" i="4"/>
  <c r="AT74" i="4" s="1"/>
  <c r="AU74" i="4" s="1"/>
  <c r="T74" i="4"/>
  <c r="U74" i="4" s="1"/>
  <c r="AX74" i="3"/>
  <c r="AY74" i="3" s="1"/>
  <c r="AN74" i="3"/>
  <c r="AO74" i="3" s="1"/>
  <c r="AD74" i="3"/>
  <c r="AE74" i="3" s="1"/>
  <c r="T74" i="3"/>
  <c r="U74" i="3" s="1"/>
  <c r="Z74" i="4"/>
  <c r="AA74" i="4" s="1"/>
  <c r="P74" i="4"/>
  <c r="Q74" i="4" s="1"/>
  <c r="T76" i="2"/>
  <c r="U76" i="2" s="1"/>
  <c r="T76" i="1"/>
  <c r="U76" i="1" s="1"/>
  <c r="P75" i="3"/>
  <c r="Q75" i="3" s="1"/>
  <c r="AS74" i="3"/>
  <c r="P78" i="3"/>
  <c r="Q78" i="3" s="1"/>
  <c r="AN76" i="3"/>
  <c r="AO76" i="3" s="1"/>
  <c r="AJ79" i="3"/>
  <c r="AK79" i="3" s="1"/>
  <c r="Z76" i="3"/>
  <c r="AA76" i="3" s="1"/>
  <c r="AX76" i="3"/>
  <c r="AY76" i="3" s="1"/>
  <c r="T77" i="3"/>
  <c r="U77" i="3" s="1"/>
  <c r="AN77" i="3"/>
  <c r="AO77" i="3" s="1"/>
  <c r="AX74" i="4"/>
  <c r="AY73" i="4" s="1"/>
  <c r="P78" i="4"/>
  <c r="Q78" i="4" s="1"/>
  <c r="AR74" i="4"/>
  <c r="Z76" i="4"/>
  <c r="AA76" i="4" s="1"/>
  <c r="AS74" i="4"/>
  <c r="T75" i="4"/>
  <c r="U75" i="4" s="1"/>
  <c r="T75" i="2"/>
  <c r="U75" i="2" s="1"/>
  <c r="AX75" i="3"/>
  <c r="AY75" i="3" s="1"/>
  <c r="AN75" i="3"/>
  <c r="AO75" i="3" s="1"/>
  <c r="AD75" i="3"/>
  <c r="AE75" i="3" s="1"/>
  <c r="AN75" i="4"/>
  <c r="AO75" i="4" s="1"/>
  <c r="AW75" i="4"/>
  <c r="AX75" i="4" s="1"/>
  <c r="AY74" i="4" s="1"/>
  <c r="P75" i="4"/>
  <c r="Q75" i="4" s="1"/>
  <c r="T78" i="2"/>
  <c r="U78" i="2" s="1"/>
  <c r="AS78" i="3"/>
  <c r="P76" i="3"/>
  <c r="Q76" i="3" s="1"/>
  <c r="Z79" i="3"/>
  <c r="AA79" i="3" s="1"/>
  <c r="T78" i="3"/>
  <c r="U78" i="3" s="1"/>
  <c r="AJ77" i="3"/>
  <c r="AK77" i="3" s="1"/>
  <c r="AR75" i="4"/>
  <c r="Z78" i="4"/>
  <c r="AA78" i="4" s="1"/>
  <c r="AN76" i="4"/>
  <c r="AO76" i="4" s="1"/>
  <c r="AD76" i="4"/>
  <c r="AE76" i="4" s="1"/>
  <c r="P76" i="4"/>
  <c r="Q76" i="4" s="1"/>
  <c r="AJ76" i="4"/>
  <c r="AT76" i="4" s="1"/>
  <c r="AU76" i="4" s="1"/>
  <c r="AR76" i="3"/>
  <c r="AD76" i="3"/>
  <c r="AE76" i="3" s="1"/>
  <c r="T76" i="3"/>
  <c r="U76" i="3" s="1"/>
  <c r="AW76" i="4"/>
  <c r="AX76" i="4" s="1"/>
  <c r="AY75" i="4" s="1"/>
  <c r="T76" i="4"/>
  <c r="U76" i="4" s="1"/>
  <c r="T80" i="1"/>
  <c r="U80" i="1" s="1"/>
  <c r="T79" i="1"/>
  <c r="U79" i="1" s="1"/>
  <c r="P77" i="3"/>
  <c r="Q77" i="3" s="1"/>
  <c r="AD78" i="3"/>
  <c r="AE78" i="3" s="1"/>
  <c r="Z77" i="3"/>
  <c r="AA77" i="3" s="1"/>
  <c r="AX77" i="3"/>
  <c r="AY77" i="3" s="1"/>
  <c r="AS77" i="4"/>
  <c r="AR76" i="4"/>
  <c r="P77" i="4"/>
  <c r="Q77" i="4" s="1"/>
  <c r="AJ77" i="4"/>
  <c r="AT77" i="4" s="1"/>
  <c r="AU77" i="4" s="1"/>
  <c r="Z79" i="4"/>
  <c r="AA79" i="4" s="1"/>
  <c r="AN77" i="4"/>
  <c r="AO77" i="4" s="1"/>
  <c r="T77" i="1"/>
  <c r="U77" i="1" s="1"/>
  <c r="AV77" i="4"/>
  <c r="AX77" i="4" s="1"/>
  <c r="AY76" i="4" s="1"/>
  <c r="T77" i="4"/>
  <c r="U77" i="4" s="1"/>
  <c r="P79" i="3"/>
  <c r="Q79" i="3" s="1"/>
  <c r="AJ78" i="3"/>
  <c r="AK78" i="3" s="1"/>
  <c r="AS77" i="3"/>
  <c r="AR79" i="3"/>
  <c r="Z78" i="3"/>
  <c r="AA78" i="3" s="1"/>
  <c r="AX78" i="3"/>
  <c r="AY78" i="3" s="1"/>
  <c r="AN79" i="3"/>
  <c r="AO79" i="3" s="1"/>
  <c r="AD78" i="4"/>
  <c r="AE78" i="4" s="1"/>
  <c r="AR78" i="4"/>
  <c r="T78" i="1"/>
  <c r="U78" i="1" s="1"/>
  <c r="AN78" i="3"/>
  <c r="AO78" i="3" s="1"/>
  <c r="AR78" i="3"/>
  <c r="AS78" i="4"/>
  <c r="AJ78" i="4"/>
  <c r="AK78" i="4" s="1"/>
  <c r="AN78" i="4"/>
  <c r="AO78" i="4" s="1"/>
  <c r="T78" i="4"/>
  <c r="U78" i="4" s="1"/>
  <c r="T80" i="2"/>
  <c r="U80" i="2" s="1"/>
  <c r="AS79" i="3"/>
  <c r="AN81" i="3"/>
  <c r="AO81" i="3" s="1"/>
  <c r="AD80" i="3"/>
  <c r="AE80" i="3" s="1"/>
  <c r="AX78" i="4"/>
  <c r="AY77" i="4" s="1"/>
  <c r="AJ79" i="4"/>
  <c r="AK79" i="4" s="1"/>
  <c r="AD79" i="4"/>
  <c r="AE79" i="4" s="1"/>
  <c r="T79" i="2"/>
  <c r="U79" i="2" s="1"/>
  <c r="AD79" i="3"/>
  <c r="AE79" i="3" s="1"/>
  <c r="T79" i="3"/>
  <c r="U79" i="3" s="1"/>
  <c r="AS79" i="4"/>
  <c r="AN79" i="4"/>
  <c r="AO79" i="4" s="1"/>
  <c r="AX79" i="4"/>
  <c r="AY78" i="4" s="1"/>
  <c r="AR79" i="4"/>
  <c r="T79" i="4"/>
  <c r="U79" i="4" s="1"/>
  <c r="P79" i="4"/>
  <c r="Q79" i="4" s="1"/>
  <c r="T83" i="1"/>
  <c r="U83" i="1" s="1"/>
  <c r="T81" i="2"/>
  <c r="U81" i="2" s="1"/>
  <c r="AX79" i="3"/>
  <c r="AY79" i="3" s="1"/>
  <c r="AN82" i="3"/>
  <c r="AO82" i="3" s="1"/>
  <c r="AN80" i="3"/>
  <c r="AO80" i="3" s="1"/>
  <c r="AJ81" i="3"/>
  <c r="AK81" i="3" s="1"/>
  <c r="Z80" i="3"/>
  <c r="AA80" i="3" s="1"/>
  <c r="Z84" i="3"/>
  <c r="AA84" i="3" s="1"/>
  <c r="AX80" i="3"/>
  <c r="AY80" i="3" s="1"/>
  <c r="AX81" i="3"/>
  <c r="AY81" i="3" s="1"/>
  <c r="AJ80" i="3"/>
  <c r="AK80" i="3" s="1"/>
  <c r="AR81" i="4"/>
  <c r="AD81" i="4"/>
  <c r="AE81" i="4" s="1"/>
  <c r="AD80" i="4"/>
  <c r="AE80" i="4" s="1"/>
  <c r="AJ80" i="4"/>
  <c r="AT80" i="4" s="1"/>
  <c r="AU80" i="4" s="1"/>
  <c r="AJ93" i="4"/>
  <c r="AT93" i="4" s="1"/>
  <c r="AU93" i="4" s="1"/>
  <c r="AN80" i="4"/>
  <c r="AO80" i="4" s="1"/>
  <c r="Z81" i="4"/>
  <c r="AA81" i="4" s="1"/>
  <c r="AJ81" i="4"/>
  <c r="AK81" i="4" s="1"/>
  <c r="AN81" i="4"/>
  <c r="AO81" i="4" s="1"/>
  <c r="AX81" i="4"/>
  <c r="AY80" i="4" s="1"/>
  <c r="AS80" i="3"/>
  <c r="AR80" i="3"/>
  <c r="AX80" i="4"/>
  <c r="AY79" i="4" s="1"/>
  <c r="AR80" i="4"/>
  <c r="Z80" i="4"/>
  <c r="AA80" i="4" s="1"/>
  <c r="T83" i="2"/>
  <c r="U83" i="2" s="1"/>
  <c r="T81" i="1"/>
  <c r="U81" i="1" s="1"/>
  <c r="T82" i="1"/>
  <c r="U82" i="1" s="1"/>
  <c r="Z81" i="3"/>
  <c r="AA81" i="3" s="1"/>
  <c r="AD82" i="4"/>
  <c r="AE82" i="4" s="1"/>
  <c r="AS81" i="4"/>
  <c r="AS80" i="4"/>
  <c r="AR81" i="3"/>
  <c r="AD81" i="3"/>
  <c r="AE81" i="3" s="1"/>
  <c r="T82" i="2"/>
  <c r="U82" i="2" s="1"/>
  <c r="T87" i="1"/>
  <c r="U87" i="1" s="1"/>
  <c r="AS81" i="3"/>
  <c r="AD82" i="3"/>
  <c r="AE82" i="3" s="1"/>
  <c r="AJ84" i="3"/>
  <c r="AK84" i="3" s="1"/>
  <c r="Z83" i="3"/>
  <c r="AA83" i="3" s="1"/>
  <c r="AN83" i="4"/>
  <c r="AO83" i="4" s="1"/>
  <c r="AD83" i="4"/>
  <c r="AE83" i="4" s="1"/>
  <c r="AX82" i="3"/>
  <c r="AY82" i="3" s="1"/>
  <c r="AJ82" i="3"/>
  <c r="AK82" i="3" s="1"/>
  <c r="Z82" i="3"/>
  <c r="AA82" i="3" s="1"/>
  <c r="AJ82" i="4"/>
  <c r="AT82" i="4" s="1"/>
  <c r="AU82" i="4" s="1"/>
  <c r="AN82" i="4"/>
  <c r="AO82" i="4" s="1"/>
  <c r="AV82" i="4"/>
  <c r="AX82" i="4" s="1"/>
  <c r="AY81" i="4" s="1"/>
  <c r="Z82" i="4"/>
  <c r="AA82" i="4" s="1"/>
  <c r="T84" i="2"/>
  <c r="U84" i="2" s="1"/>
  <c r="T84" i="1"/>
  <c r="U84" i="1" s="1"/>
  <c r="AV85" i="3"/>
  <c r="AX85" i="3" s="1"/>
  <c r="AY85" i="3" s="1"/>
  <c r="AR82" i="3"/>
  <c r="AD83" i="3"/>
  <c r="AE83" i="3" s="1"/>
  <c r="AS82" i="3"/>
  <c r="AW86" i="3"/>
  <c r="AJ85" i="3"/>
  <c r="AK85" i="3" s="1"/>
  <c r="AX87" i="3"/>
  <c r="AY87" i="3" s="1"/>
  <c r="AD84" i="3"/>
  <c r="AE84" i="3" s="1"/>
  <c r="AN84" i="4"/>
  <c r="AO84" i="4" s="1"/>
  <c r="AS83" i="4"/>
  <c r="AN87" i="4"/>
  <c r="AO87" i="4" s="1"/>
  <c r="AD86" i="4"/>
  <c r="AE86" i="4" s="1"/>
  <c r="AS82" i="4"/>
  <c r="AJ83" i="4"/>
  <c r="AT83" i="4" s="1"/>
  <c r="AU83" i="4" s="1"/>
  <c r="AJ84" i="4"/>
  <c r="AK84" i="4" s="1"/>
  <c r="AJ83" i="3"/>
  <c r="AK83" i="3" s="1"/>
  <c r="AN83" i="3"/>
  <c r="AO83" i="3" s="1"/>
  <c r="AR83" i="3"/>
  <c r="AV83" i="4"/>
  <c r="AX83" i="4" s="1"/>
  <c r="AY82" i="4" s="1"/>
  <c r="Z83" i="4"/>
  <c r="AA83" i="4" s="1"/>
  <c r="AX83" i="3"/>
  <c r="AY83" i="3" s="1"/>
  <c r="AX84" i="3"/>
  <c r="AY84" i="3" s="1"/>
  <c r="AS83" i="3"/>
  <c r="AN85" i="3"/>
  <c r="AO85" i="3" s="1"/>
  <c r="AD87" i="4"/>
  <c r="AE87" i="4" s="1"/>
  <c r="AN86" i="4"/>
  <c r="AO86" i="4" s="1"/>
  <c r="Z85" i="4"/>
  <c r="AA85" i="4" s="1"/>
  <c r="AD84" i="4"/>
  <c r="AE84" i="4" s="1"/>
  <c r="AN84" i="3"/>
  <c r="AO84" i="3" s="1"/>
  <c r="AR84" i="3"/>
  <c r="AW84" i="4"/>
  <c r="AX84" i="4" s="1"/>
  <c r="AY83" i="4" s="1"/>
  <c r="Z84" i="4"/>
  <c r="AA84" i="4" s="1"/>
  <c r="T88" i="1"/>
  <c r="U88" i="1" s="1"/>
  <c r="T85" i="1"/>
  <c r="U85" i="1" s="1"/>
  <c r="AS84" i="3"/>
  <c r="Z85" i="3"/>
  <c r="AA85" i="3" s="1"/>
  <c r="AD85" i="3"/>
  <c r="AE85" i="3" s="1"/>
  <c r="AV86" i="3"/>
  <c r="AR84" i="4"/>
  <c r="AX93" i="4"/>
  <c r="AY92" i="4" s="1"/>
  <c r="AJ92" i="4"/>
  <c r="AT92" i="4" s="1"/>
  <c r="AU92" i="4" s="1"/>
  <c r="Z89" i="4"/>
  <c r="AA89" i="4" s="1"/>
  <c r="AX89" i="4"/>
  <c r="AY88" i="4" s="1"/>
  <c r="AW85" i="4"/>
  <c r="T85" i="2"/>
  <c r="U85" i="2" s="1"/>
  <c r="AJ85" i="4"/>
  <c r="AT85" i="4" s="1"/>
  <c r="AU85" i="4" s="1"/>
  <c r="AV85" i="4"/>
  <c r="AN85" i="4"/>
  <c r="AO85" i="4" s="1"/>
  <c r="AD85" i="4"/>
  <c r="AE85" i="4" s="1"/>
  <c r="T87" i="2"/>
  <c r="U87" i="2" s="1"/>
  <c r="T86" i="1"/>
  <c r="U86" i="1" s="1"/>
  <c r="AJ88" i="3"/>
  <c r="AK88" i="3" s="1"/>
  <c r="AD91" i="3"/>
  <c r="AE91" i="3" s="1"/>
  <c r="AN90" i="3"/>
  <c r="AO90" i="3" s="1"/>
  <c r="AJ86" i="3"/>
  <c r="AK86" i="3" s="1"/>
  <c r="AS85" i="3"/>
  <c r="AT85" i="3" s="1"/>
  <c r="AU85" i="3" s="1"/>
  <c r="Z91" i="3"/>
  <c r="AA91" i="3" s="1"/>
  <c r="AN91" i="3"/>
  <c r="AO91" i="3" s="1"/>
  <c r="AD90" i="3"/>
  <c r="AE90" i="3" s="1"/>
  <c r="AR88" i="3"/>
  <c r="AJ87" i="3"/>
  <c r="AK87" i="3" s="1"/>
  <c r="Z86" i="3"/>
  <c r="AA86" i="3" s="1"/>
  <c r="AD86" i="3"/>
  <c r="AE86" i="3" s="1"/>
  <c r="Z87" i="4"/>
  <c r="AA87" i="4" s="1"/>
  <c r="AJ86" i="4"/>
  <c r="AT86" i="4" s="1"/>
  <c r="AU86" i="4" s="1"/>
  <c r="Z86" i="4"/>
  <c r="AA86" i="4" s="1"/>
  <c r="AW86" i="4"/>
  <c r="AX86" i="4" s="1"/>
  <c r="AY85" i="4" s="1"/>
  <c r="AT86" i="3"/>
  <c r="AU86" i="3" s="1"/>
  <c r="AN86" i="3"/>
  <c r="AO86" i="3" s="1"/>
  <c r="AR86" i="4"/>
  <c r="T89" i="1"/>
  <c r="U89" i="1" s="1"/>
  <c r="Z87" i="3"/>
  <c r="AA87" i="3" s="1"/>
  <c r="AD89" i="3"/>
  <c r="AE89" i="3" s="1"/>
  <c r="Z88" i="4"/>
  <c r="AA88" i="4" s="1"/>
  <c r="AN95" i="4"/>
  <c r="AO95" i="4" s="1"/>
  <c r="AN93" i="4"/>
  <c r="AO93" i="4" s="1"/>
  <c r="AN91" i="4"/>
  <c r="AO91" i="4" s="1"/>
  <c r="AD88" i="4"/>
  <c r="AE88" i="4" s="1"/>
  <c r="AS88" i="4"/>
  <c r="AD89" i="4"/>
  <c r="AE89" i="4" s="1"/>
  <c r="AN88" i="4"/>
  <c r="AO88" i="4" s="1"/>
  <c r="AN87" i="3"/>
  <c r="AO87" i="3" s="1"/>
  <c r="AR87" i="3"/>
  <c r="AD87" i="3"/>
  <c r="AE87" i="3" s="1"/>
  <c r="AJ87" i="4"/>
  <c r="AK87" i="4" s="1"/>
  <c r="AW89" i="3"/>
  <c r="AX89" i="3" s="1"/>
  <c r="AY89" i="3" s="1"/>
  <c r="AS88" i="3"/>
  <c r="AS87" i="3"/>
  <c r="AJ89" i="3"/>
  <c r="AK89" i="3" s="1"/>
  <c r="AJ90" i="3"/>
  <c r="AK90" i="3" s="1"/>
  <c r="Z89" i="3"/>
  <c r="AA89" i="3" s="1"/>
  <c r="AX87" i="4"/>
  <c r="AY86" i="4" s="1"/>
  <c r="AR87" i="4"/>
  <c r="AJ88" i="4"/>
  <c r="AT88" i="4" s="1"/>
  <c r="AU88" i="4" s="1"/>
  <c r="AS87" i="4"/>
  <c r="T88" i="2"/>
  <c r="U88" i="2" s="1"/>
  <c r="AN88" i="3"/>
  <c r="AO88" i="3" s="1"/>
  <c r="Z88" i="3"/>
  <c r="AA88" i="3" s="1"/>
  <c r="AD88" i="3"/>
  <c r="AE88" i="3" s="1"/>
  <c r="AX88" i="4"/>
  <c r="AY87" i="4" s="1"/>
  <c r="T89" i="2"/>
  <c r="U89" i="2" s="1"/>
  <c r="T90" i="2"/>
  <c r="U90" i="2" s="1"/>
  <c r="AX88" i="3"/>
  <c r="AY88" i="3" s="1"/>
  <c r="AN89" i="3"/>
  <c r="AO89" i="3" s="1"/>
  <c r="AJ91" i="3"/>
  <c r="AK91" i="3" s="1"/>
  <c r="Z90" i="3"/>
  <c r="AA90" i="3" s="1"/>
  <c r="AR88" i="4"/>
  <c r="Z90" i="4"/>
  <c r="AA90" i="4" s="1"/>
  <c r="AJ89" i="4"/>
  <c r="AT89" i="4" s="1"/>
  <c r="AU89" i="4" s="1"/>
  <c r="AN89" i="4"/>
  <c r="AO89" i="4" s="1"/>
  <c r="AD94" i="4"/>
  <c r="AE94" i="4" s="1"/>
  <c r="AD91" i="4"/>
  <c r="AE91" i="4" s="1"/>
  <c r="AR89" i="3"/>
  <c r="AT89" i="3" s="1"/>
  <c r="AU89" i="3" s="1"/>
  <c r="T91" i="2"/>
  <c r="U91" i="2" s="1"/>
  <c r="T90" i="1"/>
  <c r="U90" i="1" s="1"/>
  <c r="AR90" i="3"/>
  <c r="AW91" i="4"/>
  <c r="AX91" i="4" s="1"/>
  <c r="AY90" i="4" s="1"/>
  <c r="AR89" i="4"/>
  <c r="AS89" i="4"/>
  <c r="AS90" i="3"/>
  <c r="AN90" i="4"/>
  <c r="AO90" i="4" s="1"/>
  <c r="AS90" i="4"/>
  <c r="AJ90" i="4"/>
  <c r="AT90" i="4" s="1"/>
  <c r="AU90" i="4" s="1"/>
  <c r="AX90" i="4"/>
  <c r="AY89" i="4" s="1"/>
  <c r="AD90" i="4"/>
  <c r="AE90" i="4" s="1"/>
  <c r="T95" i="1"/>
  <c r="U95" i="1" s="1"/>
  <c r="T91" i="1"/>
  <c r="U91" i="1" s="1"/>
  <c r="AX90" i="3"/>
  <c r="AY90" i="3" s="1"/>
  <c r="Z92" i="3"/>
  <c r="AA92" i="3" s="1"/>
  <c r="AR90" i="4"/>
  <c r="Z95" i="4"/>
  <c r="AA95" i="4" s="1"/>
  <c r="AJ95" i="4"/>
  <c r="AT95" i="4" s="1"/>
  <c r="AU95" i="4" s="1"/>
  <c r="Z91" i="4"/>
  <c r="AA91" i="4" s="1"/>
  <c r="AJ91" i="4"/>
  <c r="AT91" i="4" s="1"/>
  <c r="AU91" i="4" s="1"/>
  <c r="AD93" i="4"/>
  <c r="AE93" i="4" s="1"/>
  <c r="AR91" i="3"/>
  <c r="AX91" i="3"/>
  <c r="AY91" i="3" s="1"/>
  <c r="AD93" i="3"/>
  <c r="AE93" i="3" s="1"/>
  <c r="AN93" i="3"/>
  <c r="AO93" i="3" s="1"/>
  <c r="AS91" i="3"/>
  <c r="AN94" i="3"/>
  <c r="AO94" i="3" s="1"/>
  <c r="AV92" i="3"/>
  <c r="AX92" i="3" s="1"/>
  <c r="AY92" i="3" s="1"/>
  <c r="T92" i="2"/>
  <c r="U92" i="2" s="1"/>
  <c r="AS94" i="3"/>
  <c r="AT94" i="3" s="1"/>
  <c r="AU94" i="3" s="1"/>
  <c r="Z93" i="3"/>
  <c r="AA93" i="3" s="1"/>
  <c r="AJ93" i="3"/>
  <c r="AK93" i="3" s="1"/>
  <c r="AN92" i="3"/>
  <c r="AO92" i="3" s="1"/>
  <c r="AR91" i="4"/>
  <c r="AS93" i="4"/>
  <c r="T92" i="1"/>
  <c r="U92" i="1" s="1"/>
  <c r="AJ92" i="3"/>
  <c r="AK92" i="3" s="1"/>
  <c r="AD92" i="3"/>
  <c r="AE92" i="3" s="1"/>
  <c r="AX92" i="4"/>
  <c r="AY91" i="4" s="1"/>
  <c r="AN92" i="4"/>
  <c r="AO92" i="4" s="1"/>
  <c r="AD92" i="4"/>
  <c r="AE92" i="4" s="1"/>
  <c r="Z92" i="4"/>
  <c r="AA92" i="4" s="1"/>
  <c r="T94" i="2"/>
  <c r="U94" i="2" s="1"/>
  <c r="AJ94" i="3"/>
  <c r="AK94" i="3" s="1"/>
  <c r="AR93" i="3"/>
  <c r="AS92" i="3"/>
  <c r="AT92" i="3" s="1"/>
  <c r="AU92" i="3" s="1"/>
  <c r="Z94" i="4"/>
  <c r="AA94" i="4" s="1"/>
  <c r="AJ94" i="4"/>
  <c r="AT94" i="4" s="1"/>
  <c r="AU94" i="4" s="1"/>
  <c r="AR92" i="4"/>
  <c r="AS92" i="4"/>
  <c r="Z93" i="4"/>
  <c r="AA93" i="4" s="1"/>
  <c r="T93" i="2"/>
  <c r="U93" i="2" s="1"/>
  <c r="T95" i="2"/>
  <c r="U95" i="2" s="1"/>
  <c r="T93" i="1"/>
  <c r="U93" i="1" s="1"/>
  <c r="AS93" i="3"/>
  <c r="AX93" i="3"/>
  <c r="AY93" i="3" s="1"/>
  <c r="T94" i="1"/>
  <c r="U94" i="1" s="1"/>
  <c r="Z117" i="3"/>
  <c r="AA117" i="3" s="1"/>
  <c r="AD94" i="3"/>
  <c r="AE94" i="3" s="1"/>
  <c r="AD101" i="3"/>
  <c r="AE101" i="3" s="1"/>
  <c r="AN101" i="3"/>
  <c r="AO101" i="3" s="1"/>
  <c r="AJ121" i="4"/>
  <c r="AT121" i="4" s="1"/>
  <c r="AU121" i="4" s="1"/>
  <c r="Z96" i="4"/>
  <c r="AA96" i="4" s="1"/>
  <c r="AR93" i="4"/>
  <c r="AD103" i="4"/>
  <c r="AE103" i="4" s="1"/>
  <c r="AV94" i="3"/>
  <c r="AX94" i="3" s="1"/>
  <c r="AY94" i="3" s="1"/>
  <c r="Z94" i="3"/>
  <c r="AA94" i="3" s="1"/>
  <c r="AN94" i="4"/>
  <c r="AO94" i="4" s="1"/>
  <c r="AX94" i="4"/>
  <c r="AY93" i="4" s="1"/>
  <c r="T97" i="2"/>
  <c r="U97" i="2" s="1"/>
  <c r="AJ95" i="3"/>
  <c r="AK95" i="3" s="1"/>
  <c r="Z96" i="3"/>
  <c r="AA96" i="3" s="1"/>
  <c r="AJ96" i="3"/>
  <c r="AK96" i="3" s="1"/>
  <c r="AN96" i="3"/>
  <c r="AO96" i="3" s="1"/>
  <c r="AV97" i="3"/>
  <c r="AX97" i="3" s="1"/>
  <c r="AY97" i="3" s="1"/>
  <c r="AN95" i="3"/>
  <c r="AO95" i="3" s="1"/>
  <c r="AD97" i="3"/>
  <c r="AE97" i="3" s="1"/>
  <c r="AN97" i="3"/>
  <c r="AO97" i="3" s="1"/>
  <c r="Z95" i="3"/>
  <c r="AA95" i="3" s="1"/>
  <c r="Z97" i="3"/>
  <c r="AA97" i="3" s="1"/>
  <c r="AR94" i="4"/>
  <c r="AS94" i="4"/>
  <c r="AD95" i="4"/>
  <c r="AE95" i="4" s="1"/>
  <c r="AN103" i="4"/>
  <c r="AO103" i="4" s="1"/>
  <c r="AN100" i="4"/>
  <c r="AO100" i="4" s="1"/>
  <c r="AD99" i="4"/>
  <c r="AE99" i="4" s="1"/>
  <c r="AN99" i="4"/>
  <c r="AO99" i="4" s="1"/>
  <c r="AR95" i="3"/>
  <c r="AD95" i="3"/>
  <c r="AE95" i="3" s="1"/>
  <c r="AR95" i="4"/>
  <c r="T96" i="2"/>
  <c r="U96" i="2" s="1"/>
  <c r="T117" i="2"/>
  <c r="U117" i="2" s="1"/>
  <c r="T116" i="2"/>
  <c r="U116" i="2" s="1"/>
  <c r="T115" i="2"/>
  <c r="U115" i="2" s="1"/>
  <c r="T114" i="2"/>
  <c r="U114" i="2" s="1"/>
  <c r="T112" i="2"/>
  <c r="U112" i="2" s="1"/>
  <c r="T111" i="2"/>
  <c r="U111" i="2" s="1"/>
  <c r="T110" i="2"/>
  <c r="U110" i="2" s="1"/>
  <c r="T109" i="2"/>
  <c r="U109" i="2" s="1"/>
  <c r="T98" i="2"/>
  <c r="U98" i="2" s="1"/>
  <c r="T96" i="1"/>
  <c r="U96" i="1" s="1"/>
  <c r="T117" i="1"/>
  <c r="U117" i="1" s="1"/>
  <c r="T98" i="1"/>
  <c r="U98" i="1" s="1"/>
  <c r="AX95" i="3"/>
  <c r="AY95" i="3" s="1"/>
  <c r="AJ101" i="3"/>
  <c r="AK101" i="3" s="1"/>
  <c r="AS95" i="3"/>
  <c r="AJ117" i="3"/>
  <c r="AK117" i="3" s="1"/>
  <c r="AV101" i="3"/>
  <c r="AX101" i="3" s="1"/>
  <c r="AY101" i="3" s="1"/>
  <c r="AD96" i="3"/>
  <c r="AE96" i="3" s="1"/>
  <c r="AR96" i="3"/>
  <c r="AN100" i="3"/>
  <c r="AO100" i="3" s="1"/>
  <c r="AN98" i="3"/>
  <c r="AO98" i="3" s="1"/>
  <c r="AS96" i="3"/>
  <c r="AX95" i="4"/>
  <c r="AY94" i="4" s="1"/>
  <c r="AS95" i="4"/>
  <c r="Z103" i="4"/>
  <c r="AA103" i="4" s="1"/>
  <c r="AJ103" i="4"/>
  <c r="AK103" i="4" s="1"/>
  <c r="AJ102" i="4"/>
  <c r="AT102" i="4" s="1"/>
  <c r="AU102" i="4" s="1"/>
  <c r="AJ99" i="4"/>
  <c r="AT99" i="4" s="1"/>
  <c r="AU99" i="4" s="1"/>
  <c r="AX96" i="3"/>
  <c r="AY96" i="3" s="1"/>
  <c r="AN96" i="4"/>
  <c r="AO96" i="4" s="1"/>
  <c r="AS96" i="4"/>
  <c r="AJ96" i="4"/>
  <c r="AK96" i="4" s="1"/>
  <c r="AX96" i="4"/>
  <c r="AY95" i="4" s="1"/>
  <c r="AD96" i="4"/>
  <c r="AE96" i="4" s="1"/>
  <c r="T107" i="1"/>
  <c r="U107" i="1" s="1"/>
  <c r="T97" i="1"/>
  <c r="U97" i="1" s="1"/>
  <c r="Z119" i="3"/>
  <c r="AA119" i="3" s="1"/>
  <c r="AN103" i="3"/>
  <c r="AO103" i="3" s="1"/>
  <c r="AJ97" i="3"/>
  <c r="AK97" i="3" s="1"/>
  <c r="Z106" i="3"/>
  <c r="AA106" i="3" s="1"/>
  <c r="AJ106" i="3"/>
  <c r="AK106" i="3" s="1"/>
  <c r="AX106" i="3"/>
  <c r="AY106" i="3" s="1"/>
  <c r="Z105" i="3"/>
  <c r="AA105" i="3" s="1"/>
  <c r="AJ105" i="3"/>
  <c r="AK105" i="3" s="1"/>
  <c r="Z104" i="3"/>
  <c r="AA104" i="3" s="1"/>
  <c r="AJ104" i="3"/>
  <c r="AK104" i="3" s="1"/>
  <c r="Z103" i="3"/>
  <c r="AA103" i="3" s="1"/>
  <c r="AJ103" i="3"/>
  <c r="AK103" i="3" s="1"/>
  <c r="AN119" i="4"/>
  <c r="AO119" i="4" s="1"/>
  <c r="AN116" i="4"/>
  <c r="AO116" i="4" s="1"/>
  <c r="AW115" i="4"/>
  <c r="AN110" i="4"/>
  <c r="AO110" i="4" s="1"/>
  <c r="AJ106" i="4"/>
  <c r="AT106" i="4" s="1"/>
  <c r="AU106" i="4" s="1"/>
  <c r="Z101" i="4"/>
  <c r="AA101" i="4" s="1"/>
  <c r="AJ101" i="4"/>
  <c r="AK101" i="4" s="1"/>
  <c r="AX101" i="4"/>
  <c r="AY100" i="4" s="1"/>
  <c r="AD97" i="4"/>
  <c r="AE97" i="4" s="1"/>
  <c r="AR96" i="4"/>
  <c r="AR102" i="4"/>
  <c r="AJ117" i="4"/>
  <c r="AT117" i="4" s="1"/>
  <c r="AU117" i="4" s="1"/>
  <c r="AJ115" i="4"/>
  <c r="AT115" i="4" s="1"/>
  <c r="AU115" i="4" s="1"/>
  <c r="AD105" i="4"/>
  <c r="AE105" i="4" s="1"/>
  <c r="AJ97" i="4"/>
  <c r="AT97" i="4" s="1"/>
  <c r="AU97" i="4" s="1"/>
  <c r="AX97" i="4"/>
  <c r="AY96" i="4" s="1"/>
  <c r="AN97" i="4"/>
  <c r="AO97" i="4" s="1"/>
  <c r="Z97" i="4"/>
  <c r="AA97" i="4" s="1"/>
  <c r="AR97" i="4"/>
  <c r="T121" i="2"/>
  <c r="U121" i="2" s="1"/>
  <c r="T119" i="2"/>
  <c r="U119" i="2" s="1"/>
  <c r="T99" i="2"/>
  <c r="U99" i="2" s="1"/>
  <c r="T108" i="2"/>
  <c r="U108" i="2" s="1"/>
  <c r="T105" i="2"/>
  <c r="U105" i="2" s="1"/>
  <c r="T104" i="1"/>
  <c r="U104" i="1" s="1"/>
  <c r="T100" i="1"/>
  <c r="U100" i="1" s="1"/>
  <c r="AS97" i="3"/>
  <c r="AT97" i="3" s="1"/>
  <c r="AU97" i="3" s="1"/>
  <c r="AN108" i="3"/>
  <c r="AO108" i="3" s="1"/>
  <c r="AS103" i="3"/>
  <c r="AT103" i="3" s="1"/>
  <c r="AU103" i="3" s="1"/>
  <c r="AD119" i="3"/>
  <c r="AE119" i="3" s="1"/>
  <c r="Z114" i="3"/>
  <c r="AA114" i="3" s="1"/>
  <c r="AJ114" i="3"/>
  <c r="AK114" i="3" s="1"/>
  <c r="Z113" i="3"/>
  <c r="AA113" i="3" s="1"/>
  <c r="Z111" i="3"/>
  <c r="AA111" i="3" s="1"/>
  <c r="AJ111" i="3"/>
  <c r="AK111" i="3" s="1"/>
  <c r="Z108" i="3"/>
  <c r="AA108" i="3" s="1"/>
  <c r="AJ108" i="3"/>
  <c r="AK108" i="3" s="1"/>
  <c r="AJ100" i="3"/>
  <c r="AK100" i="3" s="1"/>
  <c r="AJ99" i="3"/>
  <c r="AK99" i="3" s="1"/>
  <c r="AD115" i="3"/>
  <c r="AE115" i="3" s="1"/>
  <c r="AN111" i="3"/>
  <c r="AO111" i="3" s="1"/>
  <c r="AD102" i="3"/>
  <c r="AE102" i="3" s="1"/>
  <c r="AD100" i="3"/>
  <c r="AE100" i="3" s="1"/>
  <c r="AN121" i="3"/>
  <c r="AO121" i="3" s="1"/>
  <c r="AD105" i="3"/>
  <c r="AE105" i="3" s="1"/>
  <c r="AN105" i="3"/>
  <c r="AO105" i="3" s="1"/>
  <c r="AD104" i="3"/>
  <c r="AE104" i="3" s="1"/>
  <c r="Z102" i="3"/>
  <c r="AA102" i="3" s="1"/>
  <c r="AJ102" i="3"/>
  <c r="AK102" i="3" s="1"/>
  <c r="Z101" i="3"/>
  <c r="AA101" i="3" s="1"/>
  <c r="AV100" i="3"/>
  <c r="AX100" i="3" s="1"/>
  <c r="AY100" i="3" s="1"/>
  <c r="AD99" i="3"/>
  <c r="AE99" i="3" s="1"/>
  <c r="Z98" i="3"/>
  <c r="AA98" i="3" s="1"/>
  <c r="AX98" i="3"/>
  <c r="AY98" i="3" s="1"/>
  <c r="T115" i="1"/>
  <c r="U115" i="1" s="1"/>
  <c r="T113" i="1"/>
  <c r="U113" i="1" s="1"/>
  <c r="T111" i="1"/>
  <c r="U111" i="1" s="1"/>
  <c r="T103" i="1"/>
  <c r="U103" i="1" s="1"/>
  <c r="AD112" i="3"/>
  <c r="AE112" i="3" s="1"/>
  <c r="Z110" i="3"/>
  <c r="AA110" i="3" s="1"/>
  <c r="AS105" i="3"/>
  <c r="AT105" i="3" s="1"/>
  <c r="AU105" i="3" s="1"/>
  <c r="Z100" i="3"/>
  <c r="AA100" i="3" s="1"/>
  <c r="AJ98" i="3"/>
  <c r="AK98" i="3" s="1"/>
  <c r="AW115" i="3"/>
  <c r="AR110" i="3"/>
  <c r="AN99" i="3"/>
  <c r="AO99" i="3" s="1"/>
  <c r="AW120" i="3"/>
  <c r="AJ121" i="3"/>
  <c r="AK121" i="3" s="1"/>
  <c r="AD118" i="3"/>
  <c r="AE118" i="3" s="1"/>
  <c r="AR118" i="3"/>
  <c r="AT118" i="3" s="1"/>
  <c r="AU118" i="3" s="1"/>
  <c r="AN114" i="3"/>
  <c r="AO114" i="3" s="1"/>
  <c r="AD113" i="3"/>
  <c r="AE113" i="3" s="1"/>
  <c r="AN113" i="3"/>
  <c r="AO113" i="3" s="1"/>
  <c r="AN110" i="3"/>
  <c r="AO110" i="3" s="1"/>
  <c r="AD108" i="3"/>
  <c r="AE108" i="3" s="1"/>
  <c r="AR108" i="3"/>
  <c r="AD106" i="3"/>
  <c r="AE106" i="3" s="1"/>
  <c r="AN106" i="3"/>
  <c r="AO106" i="3" s="1"/>
  <c r="AR106" i="3"/>
  <c r="AN104" i="3"/>
  <c r="AO104" i="3" s="1"/>
  <c r="AD103" i="3"/>
  <c r="AE103" i="3" s="1"/>
  <c r="AN102" i="3"/>
  <c r="AO102" i="3" s="1"/>
  <c r="AR102" i="3"/>
  <c r="AD98" i="3"/>
  <c r="AE98" i="3" s="1"/>
  <c r="Z112" i="4"/>
  <c r="AA112" i="4" s="1"/>
  <c r="AJ112" i="4"/>
  <c r="AK112" i="4" s="1"/>
  <c r="AJ105" i="4"/>
  <c r="AT105" i="4" s="1"/>
  <c r="AU105" i="4" s="1"/>
  <c r="AN102" i="4"/>
  <c r="AO102" i="4" s="1"/>
  <c r="Z100" i="4"/>
  <c r="AA100" i="4" s="1"/>
  <c r="AJ100" i="4"/>
  <c r="AT100" i="4" s="1"/>
  <c r="AU100" i="4" s="1"/>
  <c r="Z98" i="4"/>
  <c r="AA98" i="4" s="1"/>
  <c r="AS97" i="4"/>
  <c r="AR100" i="4"/>
  <c r="AD114" i="4"/>
  <c r="AE114" i="4" s="1"/>
  <c r="AD113" i="4"/>
  <c r="AE113" i="4" s="1"/>
  <c r="AN113" i="4"/>
  <c r="AO113" i="4" s="1"/>
  <c r="Z109" i="4"/>
  <c r="AA109" i="4" s="1"/>
  <c r="AJ109" i="4"/>
  <c r="AT109" i="4" s="1"/>
  <c r="AU109" i="4" s="1"/>
  <c r="AX109" i="4"/>
  <c r="AY108" i="4" s="1"/>
  <c r="AN105" i="4"/>
  <c r="AO105" i="4" s="1"/>
  <c r="AD100" i="4"/>
  <c r="AE100" i="4" s="1"/>
  <c r="AN98" i="4"/>
  <c r="AO98" i="4" s="1"/>
  <c r="T120" i="2"/>
  <c r="U120" i="2" s="1"/>
  <c r="T118" i="2"/>
  <c r="U118" i="2" s="1"/>
  <c r="T106" i="2"/>
  <c r="U106" i="2" s="1"/>
  <c r="T103" i="2"/>
  <c r="U103" i="2" s="1"/>
  <c r="T101" i="2"/>
  <c r="U101" i="2" s="1"/>
  <c r="T100" i="2"/>
  <c r="U100" i="2" s="1"/>
  <c r="T113" i="2"/>
  <c r="U113" i="2" s="1"/>
  <c r="T107" i="2"/>
  <c r="U107" i="2" s="1"/>
  <c r="T104" i="2"/>
  <c r="U104" i="2" s="1"/>
  <c r="T102" i="2"/>
  <c r="U102" i="2" s="1"/>
  <c r="T121" i="1"/>
  <c r="U121" i="1" s="1"/>
  <c r="T119" i="1"/>
  <c r="U119" i="1" s="1"/>
  <c r="T112" i="1"/>
  <c r="U112" i="1" s="1"/>
  <c r="T108" i="1"/>
  <c r="U108" i="1" s="1"/>
  <c r="T106" i="1"/>
  <c r="U106" i="1" s="1"/>
  <c r="T102" i="1"/>
  <c r="U102" i="1" s="1"/>
  <c r="T101" i="1"/>
  <c r="U101" i="1" s="1"/>
  <c r="AR98" i="3"/>
  <c r="AW98" i="4"/>
  <c r="AX98" i="4" s="1"/>
  <c r="AY97" i="4" s="1"/>
  <c r="AJ98" i="4"/>
  <c r="AK98" i="4" s="1"/>
  <c r="AD98" i="4"/>
  <c r="AE98" i="4" s="1"/>
  <c r="AV109" i="3"/>
  <c r="AX109" i="3" s="1"/>
  <c r="AY109" i="3" s="1"/>
  <c r="AD120" i="3"/>
  <c r="AE120" i="3" s="1"/>
  <c r="AN120" i="3"/>
  <c r="AO120" i="3" s="1"/>
  <c r="AN117" i="3"/>
  <c r="AO117" i="3" s="1"/>
  <c r="AV113" i="3"/>
  <c r="AX113" i="3" s="1"/>
  <c r="AY113" i="3" s="1"/>
  <c r="AW112" i="3"/>
  <c r="Z109" i="3"/>
  <c r="AA109" i="3" s="1"/>
  <c r="AJ109" i="3"/>
  <c r="AK109" i="3" s="1"/>
  <c r="Z107" i="3"/>
  <c r="AA107" i="3" s="1"/>
  <c r="AJ107" i="3"/>
  <c r="AK107" i="3" s="1"/>
  <c r="AS106" i="3"/>
  <c r="AV105" i="3"/>
  <c r="AX105" i="3" s="1"/>
  <c r="AY105" i="3" s="1"/>
  <c r="AV103" i="3"/>
  <c r="AX103" i="3" s="1"/>
  <c r="AY103" i="3" s="1"/>
  <c r="AS98" i="3"/>
  <c r="AV115" i="3"/>
  <c r="AR107" i="3"/>
  <c r="AR104" i="3"/>
  <c r="AR121" i="3"/>
  <c r="AJ113" i="3"/>
  <c r="AK113" i="3" s="1"/>
  <c r="Z112" i="3"/>
  <c r="AA112" i="3" s="1"/>
  <c r="AJ110" i="3"/>
  <c r="AK110" i="3" s="1"/>
  <c r="AD109" i="3"/>
  <c r="AE109" i="3" s="1"/>
  <c r="AN109" i="3"/>
  <c r="AO109" i="3" s="1"/>
  <c r="AS109" i="3"/>
  <c r="AT109" i="3" s="1"/>
  <c r="AU109" i="3" s="1"/>
  <c r="AD107" i="3"/>
  <c r="AE107" i="3" s="1"/>
  <c r="AN107" i="3"/>
  <c r="AO107" i="3" s="1"/>
  <c r="Z99" i="3"/>
  <c r="AA99" i="3" s="1"/>
  <c r="AR98" i="4"/>
  <c r="AX99" i="4"/>
  <c r="AY98" i="4" s="1"/>
  <c r="AJ120" i="4"/>
  <c r="AK120" i="4" s="1"/>
  <c r="AJ118" i="4"/>
  <c r="AK118" i="4" s="1"/>
  <c r="AD115" i="4"/>
  <c r="AE115" i="4" s="1"/>
  <c r="AJ108" i="4"/>
  <c r="AT108" i="4" s="1"/>
  <c r="AU108" i="4" s="1"/>
  <c r="AX108" i="4"/>
  <c r="AY107" i="4" s="1"/>
  <c r="AJ104" i="4"/>
  <c r="AK104" i="4" s="1"/>
  <c r="AX104" i="4"/>
  <c r="AY103" i="4" s="1"/>
  <c r="AD102" i="4"/>
  <c r="AE102" i="4" s="1"/>
  <c r="AJ114" i="4"/>
  <c r="AT114" i="4" s="1"/>
  <c r="AU114" i="4" s="1"/>
  <c r="AX114" i="4"/>
  <c r="AY113" i="4" s="1"/>
  <c r="AN111" i="4"/>
  <c r="AO111" i="4" s="1"/>
  <c r="AJ107" i="4"/>
  <c r="AK107" i="4" s="1"/>
  <c r="AX107" i="4"/>
  <c r="AY106" i="4" s="1"/>
  <c r="AR106" i="4"/>
  <c r="Z102" i="4"/>
  <c r="AA102" i="4" s="1"/>
  <c r="T99" i="1"/>
  <c r="U99" i="1" s="1"/>
  <c r="AS99" i="3"/>
  <c r="AT99" i="3" s="1"/>
  <c r="AU99" i="3" s="1"/>
  <c r="AV99" i="3"/>
  <c r="AX99" i="3" s="1"/>
  <c r="AY99" i="3" s="1"/>
  <c r="Z99" i="4"/>
  <c r="AA99" i="4" s="1"/>
  <c r="AK99" i="4"/>
  <c r="AR99" i="4"/>
  <c r="AS99" i="4"/>
  <c r="AS100" i="3"/>
  <c r="AT100" i="3" s="1"/>
  <c r="AU100" i="3" s="1"/>
  <c r="AX100" i="4"/>
  <c r="AY99" i="4" s="1"/>
  <c r="AS100" i="4"/>
  <c r="AN101" i="4"/>
  <c r="AO101" i="4" s="1"/>
  <c r="AS101" i="4"/>
  <c r="AD101" i="4"/>
  <c r="AE101" i="4" s="1"/>
  <c r="AS101" i="3"/>
  <c r="AT101" i="3" s="1"/>
  <c r="AU101" i="3" s="1"/>
  <c r="AR101" i="4"/>
  <c r="AD117" i="4"/>
  <c r="AE117" i="4" s="1"/>
  <c r="Z107" i="4"/>
  <c r="AA107" i="4" s="1"/>
  <c r="Z120" i="4"/>
  <c r="AA120" i="4" s="1"/>
  <c r="Z110" i="4"/>
  <c r="AA110" i="4" s="1"/>
  <c r="Z108" i="4"/>
  <c r="AA108" i="4" s="1"/>
  <c r="Z106" i="4"/>
  <c r="AA106" i="4" s="1"/>
  <c r="Z105" i="4"/>
  <c r="AA105" i="4" s="1"/>
  <c r="AX102" i="3"/>
  <c r="AY102" i="3" s="1"/>
  <c r="AS102" i="3"/>
  <c r="AX102" i="4"/>
  <c r="AY101" i="4" s="1"/>
  <c r="AS102" i="4"/>
  <c r="AJ119" i="4"/>
  <c r="AK119" i="4" s="1"/>
  <c r="AJ113" i="4"/>
  <c r="AT113" i="4" s="1"/>
  <c r="AU113" i="4" s="1"/>
  <c r="AJ110" i="4"/>
  <c r="AT110" i="4" s="1"/>
  <c r="AU110" i="4" s="1"/>
  <c r="AD106" i="4"/>
  <c r="AE106" i="4" s="1"/>
  <c r="AN106" i="4"/>
  <c r="AO106" i="4" s="1"/>
  <c r="AD120" i="4"/>
  <c r="AE120" i="4" s="1"/>
  <c r="AN120" i="4"/>
  <c r="AO120" i="4" s="1"/>
  <c r="AD119" i="4"/>
  <c r="AE119" i="4" s="1"/>
  <c r="AS119" i="4"/>
  <c r="AN114" i="4"/>
  <c r="AO114" i="4" s="1"/>
  <c r="AR113" i="4"/>
  <c r="Z111" i="4"/>
  <c r="AA111" i="4" s="1"/>
  <c r="AJ111" i="4"/>
  <c r="AK111" i="4" s="1"/>
  <c r="AX111" i="4"/>
  <c r="AY110" i="4" s="1"/>
  <c r="AD108" i="4"/>
  <c r="AE108" i="4" s="1"/>
  <c r="Z115" i="4"/>
  <c r="AA115" i="4" s="1"/>
  <c r="Z114" i="4"/>
  <c r="AA114" i="4" s="1"/>
  <c r="Z113" i="4"/>
  <c r="AA113" i="4" s="1"/>
  <c r="AD118" i="4"/>
  <c r="AE118" i="4" s="1"/>
  <c r="AN118" i="4"/>
  <c r="AO118" i="4" s="1"/>
  <c r="Z117" i="4"/>
  <c r="AA117" i="4" s="1"/>
  <c r="AX117" i="4"/>
  <c r="AY116" i="4" s="1"/>
  <c r="Z116" i="4"/>
  <c r="AA116" i="4" s="1"/>
  <c r="AJ116" i="4"/>
  <c r="AK116" i="4" s="1"/>
  <c r="AD112" i="4"/>
  <c r="AE112" i="4" s="1"/>
  <c r="AN112" i="4"/>
  <c r="AO112" i="4" s="1"/>
  <c r="AN109" i="4"/>
  <c r="AO109" i="4" s="1"/>
  <c r="AN108" i="4"/>
  <c r="AO108" i="4" s="1"/>
  <c r="AD104" i="4"/>
  <c r="AE104" i="4" s="1"/>
  <c r="AN104" i="4"/>
  <c r="AO104" i="4" s="1"/>
  <c r="AX103" i="4"/>
  <c r="AY102" i="4" s="1"/>
  <c r="AR103" i="4"/>
  <c r="AS103" i="4"/>
  <c r="Z104" i="4"/>
  <c r="AA104" i="4" s="1"/>
  <c r="AX104" i="3"/>
  <c r="AY104" i="3" s="1"/>
  <c r="AS104" i="3"/>
  <c r="AR104" i="4"/>
  <c r="AS104" i="4"/>
  <c r="T105" i="1"/>
  <c r="U105" i="1" s="1"/>
  <c r="AV105" i="4"/>
  <c r="AX105" i="4" s="1"/>
  <c r="AY104" i="4" s="1"/>
  <c r="AS105" i="4"/>
  <c r="AW106" i="4"/>
  <c r="AX106" i="4" s="1"/>
  <c r="AY105" i="4" s="1"/>
  <c r="AN107" i="4"/>
  <c r="AO107" i="4" s="1"/>
  <c r="AD107" i="4"/>
  <c r="AE107" i="4" s="1"/>
  <c r="AX107" i="3"/>
  <c r="AY107" i="3" s="1"/>
  <c r="AS107" i="3"/>
  <c r="AR107" i="4"/>
  <c r="AS107" i="4"/>
  <c r="AX108" i="3"/>
  <c r="AY108" i="3" s="1"/>
  <c r="AS108" i="3"/>
  <c r="AR108" i="4"/>
  <c r="AS108" i="4"/>
  <c r="T109" i="1"/>
  <c r="U109" i="1" s="1"/>
  <c r="AD109" i="4"/>
  <c r="AE109" i="4" s="1"/>
  <c r="AD121" i="3"/>
  <c r="AE121" i="3" s="1"/>
  <c r="AN118" i="3"/>
  <c r="AO118" i="3" s="1"/>
  <c r="AD117" i="3"/>
  <c r="AE117" i="3" s="1"/>
  <c r="AV117" i="3"/>
  <c r="AX117" i="3" s="1"/>
  <c r="AY117" i="3" s="1"/>
  <c r="AJ112" i="3"/>
  <c r="AK112" i="3" s="1"/>
  <c r="AS111" i="3"/>
  <c r="AS121" i="3"/>
  <c r="Z120" i="3"/>
  <c r="AA120" i="3" s="1"/>
  <c r="AJ120" i="3"/>
  <c r="AK120" i="3" s="1"/>
  <c r="AJ119" i="3"/>
  <c r="AK119" i="3" s="1"/>
  <c r="Z121" i="3"/>
  <c r="AA121" i="3" s="1"/>
  <c r="AN119" i="3"/>
  <c r="AO119" i="3" s="1"/>
  <c r="AR119" i="3"/>
  <c r="Z118" i="3"/>
  <c r="AA118" i="3" s="1"/>
  <c r="AN116" i="3"/>
  <c r="AO116" i="3" s="1"/>
  <c r="AR116" i="3"/>
  <c r="Z115" i="3"/>
  <c r="AA115" i="3" s="1"/>
  <c r="AJ115" i="3"/>
  <c r="AK115" i="3" s="1"/>
  <c r="AD114" i="3"/>
  <c r="AE114" i="3" s="1"/>
  <c r="AV112" i="3"/>
  <c r="AD110" i="3"/>
  <c r="AE110" i="3" s="1"/>
  <c r="AR109" i="4"/>
  <c r="AS109" i="4"/>
  <c r="T110" i="1"/>
  <c r="U110" i="1" s="1"/>
  <c r="AR110" i="4"/>
  <c r="AD110" i="4"/>
  <c r="AE110" i="4" s="1"/>
  <c r="AX110" i="4"/>
  <c r="AY109" i="4" s="1"/>
  <c r="AS110" i="4"/>
  <c r="AX110" i="3"/>
  <c r="AY110" i="3" s="1"/>
  <c r="AS110" i="3"/>
  <c r="AX111" i="3"/>
  <c r="AY111" i="3" s="1"/>
  <c r="AD111" i="3"/>
  <c r="AE111" i="3" s="1"/>
  <c r="AD111" i="4"/>
  <c r="AE111" i="4" s="1"/>
  <c r="AR111" i="3"/>
  <c r="AR111" i="4"/>
  <c r="AS111" i="4"/>
  <c r="AT112" i="3"/>
  <c r="AU112" i="3" s="1"/>
  <c r="AN112" i="3"/>
  <c r="AO112" i="3" s="1"/>
  <c r="AV112" i="4"/>
  <c r="AX112" i="4" s="1"/>
  <c r="AY111" i="4" s="1"/>
  <c r="AS112" i="4"/>
  <c r="AS113" i="3"/>
  <c r="AT113" i="3" s="1"/>
  <c r="AU113" i="3" s="1"/>
  <c r="AX113" i="4"/>
  <c r="AY112" i="4" s="1"/>
  <c r="AS113" i="4"/>
  <c r="T114" i="1"/>
  <c r="U114" i="1" s="1"/>
  <c r="AR114" i="3"/>
  <c r="AX114" i="3"/>
  <c r="AY114" i="3" s="1"/>
  <c r="AS114" i="3"/>
  <c r="AR114" i="4"/>
  <c r="AS114" i="4"/>
  <c r="AT115" i="3"/>
  <c r="AU115" i="3" s="1"/>
  <c r="AN115" i="3"/>
  <c r="AO115" i="3" s="1"/>
  <c r="AN115" i="4"/>
  <c r="AO115" i="4" s="1"/>
  <c r="AV115" i="4"/>
  <c r="T116" i="1"/>
  <c r="U116" i="1" s="1"/>
  <c r="AS116" i="3"/>
  <c r="AJ116" i="3"/>
  <c r="AK116" i="3" s="1"/>
  <c r="AD116" i="3"/>
  <c r="AE116" i="3" s="1"/>
  <c r="Z116" i="3"/>
  <c r="AA116" i="3" s="1"/>
  <c r="AD116" i="4"/>
  <c r="AE116" i="4" s="1"/>
  <c r="AX116" i="3"/>
  <c r="AY116" i="3" s="1"/>
  <c r="AV116" i="4"/>
  <c r="AX116" i="4" s="1"/>
  <c r="AY115" i="4" s="1"/>
  <c r="AS116" i="4"/>
  <c r="AN117" i="4"/>
  <c r="AO117" i="4" s="1"/>
  <c r="AS117" i="3"/>
  <c r="AT117" i="3" s="1"/>
  <c r="AU117" i="3" s="1"/>
  <c r="AR117" i="4"/>
  <c r="AS117" i="4"/>
  <c r="T118" i="1"/>
  <c r="U118" i="1" s="1"/>
  <c r="AW118" i="3"/>
  <c r="AX118" i="3" s="1"/>
  <c r="AY118" i="3" s="1"/>
  <c r="AJ118" i="3"/>
  <c r="AK118" i="3" s="1"/>
  <c r="Z118" i="4"/>
  <c r="AA118" i="4" s="1"/>
  <c r="T120" i="1"/>
  <c r="U120" i="1" s="1"/>
  <c r="AV118" i="4"/>
  <c r="AX118" i="4" s="1"/>
  <c r="AY117" i="4" s="1"/>
  <c r="AS118" i="4"/>
  <c r="AX119" i="3"/>
  <c r="AY119" i="3" s="1"/>
  <c r="AR119" i="4"/>
  <c r="Z119" i="4"/>
  <c r="AA119" i="4" s="1"/>
  <c r="AS119" i="3"/>
  <c r="AX119" i="4"/>
  <c r="AY118" i="4" s="1"/>
  <c r="AT120" i="3"/>
  <c r="AU120" i="3" s="1"/>
  <c r="AV120" i="3"/>
  <c r="AV120" i="4"/>
  <c r="AX120" i="4" s="1"/>
  <c r="AY119" i="4" s="1"/>
  <c r="AS120" i="4"/>
  <c r="AN121" i="4"/>
  <c r="AO121" i="4" s="1"/>
  <c r="AD121" i="4"/>
  <c r="AE121" i="4" s="1"/>
  <c r="Z121" i="4"/>
  <c r="AA121" i="4" s="1"/>
  <c r="AX121" i="3"/>
  <c r="AY121" i="3" s="1"/>
  <c r="AV121" i="4"/>
  <c r="AX121" i="4" s="1"/>
  <c r="AY120" i="4" s="1"/>
  <c r="AS121" i="4"/>
  <c r="S122" i="2"/>
  <c r="R122" i="2"/>
  <c r="P122" i="2"/>
  <c r="Q122" i="2" s="1"/>
  <c r="L122" i="2"/>
  <c r="M122" i="2" s="1"/>
  <c r="S122" i="1"/>
  <c r="R122" i="1"/>
  <c r="P122" i="1"/>
  <c r="Q122" i="1" s="1"/>
  <c r="L122" i="1"/>
  <c r="M122" i="1" s="1"/>
  <c r="AQ122" i="3"/>
  <c r="AW122" i="3" s="1"/>
  <c r="AP122" i="3"/>
  <c r="AV122" i="3" s="1"/>
  <c r="AM122" i="3"/>
  <c r="AL122" i="3"/>
  <c r="AI122" i="3"/>
  <c r="AH122" i="3"/>
  <c r="AC122" i="3"/>
  <c r="AB122" i="3"/>
  <c r="Y122" i="3"/>
  <c r="X122" i="3"/>
  <c r="AQ122" i="4"/>
  <c r="AW122" i="4" s="1"/>
  <c r="AP122" i="4"/>
  <c r="AR122" i="4" s="1"/>
  <c r="AM122" i="4"/>
  <c r="AL122" i="4"/>
  <c r="AI122" i="4"/>
  <c r="AH122" i="4"/>
  <c r="AC122" i="4"/>
  <c r="AB122" i="4"/>
  <c r="Y122" i="4"/>
  <c r="X122" i="4"/>
  <c r="AK55" i="4" l="1"/>
  <c r="AK61" i="4"/>
  <c r="AT84" i="4"/>
  <c r="AU84" i="4" s="1"/>
  <c r="AK54" i="4"/>
  <c r="AT56" i="4"/>
  <c r="AU56" i="4" s="1"/>
  <c r="AT57" i="4"/>
  <c r="AU57" i="4" s="1"/>
  <c r="AT58" i="4"/>
  <c r="AU58" i="4" s="1"/>
  <c r="AT64" i="4"/>
  <c r="AU64" i="4" s="1"/>
  <c r="AK63" i="4"/>
  <c r="AX61" i="4"/>
  <c r="AY60" i="4" s="1"/>
  <c r="AT72" i="4"/>
  <c r="AU72" i="4" s="1"/>
  <c r="AT67" i="3"/>
  <c r="AU67" i="3" s="1"/>
  <c r="AK60" i="4"/>
  <c r="AK59" i="4"/>
  <c r="AK62" i="4"/>
  <c r="AK65" i="4"/>
  <c r="AK73" i="4"/>
  <c r="AK68" i="4"/>
  <c r="AK69" i="4"/>
  <c r="AK70" i="4"/>
  <c r="AK66" i="4"/>
  <c r="AT65" i="3"/>
  <c r="AU65" i="3" s="1"/>
  <c r="AT66" i="3"/>
  <c r="AU66" i="3" s="1"/>
  <c r="AK71" i="4"/>
  <c r="AK67" i="4"/>
  <c r="AT68" i="3"/>
  <c r="AU68" i="3" s="1"/>
  <c r="AT75" i="4"/>
  <c r="AU75" i="4" s="1"/>
  <c r="AT69" i="3"/>
  <c r="AU69" i="3" s="1"/>
  <c r="AT75" i="3"/>
  <c r="AU75" i="3" s="1"/>
  <c r="AT74" i="3"/>
  <c r="AU74" i="3" s="1"/>
  <c r="AT77" i="3"/>
  <c r="AU77" i="3" s="1"/>
  <c r="AT76" i="3"/>
  <c r="AU76" i="3" s="1"/>
  <c r="AT71" i="3"/>
  <c r="AU71" i="3" s="1"/>
  <c r="AT72" i="3"/>
  <c r="AU72" i="3" s="1"/>
  <c r="AK74" i="4"/>
  <c r="AT73" i="3"/>
  <c r="AU73" i="3" s="1"/>
  <c r="AT78" i="3"/>
  <c r="AU78" i="3" s="1"/>
  <c r="AK76" i="4"/>
  <c r="AX86" i="3"/>
  <c r="AY86" i="3" s="1"/>
  <c r="AT79" i="3"/>
  <c r="AU79" i="3" s="1"/>
  <c r="AK77" i="4"/>
  <c r="AK93" i="4"/>
  <c r="AT78" i="4"/>
  <c r="AU78" i="4" s="1"/>
  <c r="AT88" i="3"/>
  <c r="AU88" i="3" s="1"/>
  <c r="AT79" i="4"/>
  <c r="AU79" i="4" s="1"/>
  <c r="AK89" i="4"/>
  <c r="AT80" i="3"/>
  <c r="AU80" i="3" s="1"/>
  <c r="AT81" i="4"/>
  <c r="AU81" i="4" s="1"/>
  <c r="AK80" i="4"/>
  <c r="AT81" i="3"/>
  <c r="AU81" i="3" s="1"/>
  <c r="AK83" i="4"/>
  <c r="AK82" i="4"/>
  <c r="AT82" i="3"/>
  <c r="AU82" i="3" s="1"/>
  <c r="AK85" i="4"/>
  <c r="AK92" i="4"/>
  <c r="AT83" i="3"/>
  <c r="AU83" i="3" s="1"/>
  <c r="AT102" i="3"/>
  <c r="AU102" i="3" s="1"/>
  <c r="AT84" i="3"/>
  <c r="AU84" i="3" s="1"/>
  <c r="AX85" i="4"/>
  <c r="AY84" i="4" s="1"/>
  <c r="AK86" i="4"/>
  <c r="AT87" i="3"/>
  <c r="AU87" i="3" s="1"/>
  <c r="AK88" i="4"/>
  <c r="AT87" i="4"/>
  <c r="AU87" i="4" s="1"/>
  <c r="AT103" i="4"/>
  <c r="AU103" i="4" s="1"/>
  <c r="AT90" i="3"/>
  <c r="AU90" i="3" s="1"/>
  <c r="AT91" i="3"/>
  <c r="AU91" i="3" s="1"/>
  <c r="AT111" i="3"/>
  <c r="AU111" i="3" s="1"/>
  <c r="AK100" i="4"/>
  <c r="AK95" i="4"/>
  <c r="AK94" i="4"/>
  <c r="AK90" i="4"/>
  <c r="AK121" i="4"/>
  <c r="AK91" i="4"/>
  <c r="AX115" i="4"/>
  <c r="AY114" i="4" s="1"/>
  <c r="AK113" i="4"/>
  <c r="AT101" i="4"/>
  <c r="AU101" i="4" s="1"/>
  <c r="AT93" i="3"/>
  <c r="AU93" i="3" s="1"/>
  <c r="AK117" i="4"/>
  <c r="AK114" i="4"/>
  <c r="AK108" i="4"/>
  <c r="AT96" i="4"/>
  <c r="AU96" i="4" s="1"/>
  <c r="AT119" i="4"/>
  <c r="AU119" i="4" s="1"/>
  <c r="AT111" i="4"/>
  <c r="AU111" i="4" s="1"/>
  <c r="AK102" i="4"/>
  <c r="AT96" i="3"/>
  <c r="AU96" i="3" s="1"/>
  <c r="AD122" i="3"/>
  <c r="AE122" i="3" s="1"/>
  <c r="AN122" i="3"/>
  <c r="AO122" i="3" s="1"/>
  <c r="AT95" i="3"/>
  <c r="AU95" i="3" s="1"/>
  <c r="AT118" i="4"/>
  <c r="AU118" i="4" s="1"/>
  <c r="AK115" i="4"/>
  <c r="AT104" i="4"/>
  <c r="AU104" i="4" s="1"/>
  <c r="AK106" i="4"/>
  <c r="AT112" i="4"/>
  <c r="AU112" i="4" s="1"/>
  <c r="AT120" i="4"/>
  <c r="AU120" i="4" s="1"/>
  <c r="AN122" i="4"/>
  <c r="AO122" i="4" s="1"/>
  <c r="AK97" i="4"/>
  <c r="AX120" i="3"/>
  <c r="AY120" i="3" s="1"/>
  <c r="AT121" i="3"/>
  <c r="AU121" i="3" s="1"/>
  <c r="AT106" i="3"/>
  <c r="AU106" i="3" s="1"/>
  <c r="AT107" i="3"/>
  <c r="AU107" i="3" s="1"/>
  <c r="AR122" i="3"/>
  <c r="AT98" i="3"/>
  <c r="AU98" i="3" s="1"/>
  <c r="AT114" i="3"/>
  <c r="AU114" i="3" s="1"/>
  <c r="T122" i="1"/>
  <c r="U122" i="1" s="1"/>
  <c r="AT119" i="3"/>
  <c r="AU119" i="3" s="1"/>
  <c r="AX112" i="3"/>
  <c r="AY112" i="3" s="1"/>
  <c r="AT110" i="3"/>
  <c r="AU110" i="3" s="1"/>
  <c r="AT108" i="3"/>
  <c r="AU108" i="3" s="1"/>
  <c r="AT104" i="3"/>
  <c r="AU104" i="3" s="1"/>
  <c r="AX115" i="3"/>
  <c r="AY115" i="3" s="1"/>
  <c r="AK109" i="4"/>
  <c r="AT98" i="4"/>
  <c r="AU98" i="4" s="1"/>
  <c r="AK105" i="4"/>
  <c r="T122" i="2"/>
  <c r="U122" i="2" s="1"/>
  <c r="Z122" i="3"/>
  <c r="AA122" i="3" s="1"/>
  <c r="AT116" i="3"/>
  <c r="AU116" i="3" s="1"/>
  <c r="AJ122" i="3"/>
  <c r="AK122" i="3" s="1"/>
  <c r="AT107" i="4"/>
  <c r="AU107" i="4" s="1"/>
  <c r="AK110" i="4"/>
  <c r="AT116" i="4"/>
  <c r="AU116" i="4" s="1"/>
  <c r="Z122" i="4"/>
  <c r="AA122" i="4" s="1"/>
  <c r="AJ122" i="4"/>
  <c r="AK122" i="4" s="1"/>
  <c r="AD122" i="4"/>
  <c r="AE122" i="4" s="1"/>
  <c r="AX122" i="3"/>
  <c r="AY122" i="3" s="1"/>
  <c r="AS122" i="3"/>
  <c r="AV122" i="4"/>
  <c r="AX122" i="4" s="1"/>
  <c r="AY121" i="4" s="1"/>
  <c r="AS122" i="4"/>
  <c r="S123" i="2"/>
  <c r="R123" i="2"/>
  <c r="P123" i="2"/>
  <c r="Q123" i="2" s="1"/>
  <c r="L123" i="2"/>
  <c r="M123" i="2" s="1"/>
  <c r="S123" i="1"/>
  <c r="R123" i="1"/>
  <c r="P123" i="1"/>
  <c r="Q123" i="1" s="1"/>
  <c r="L123" i="1"/>
  <c r="M123" i="1" s="1"/>
  <c r="AQ123" i="3"/>
  <c r="AS123" i="3" s="1"/>
  <c r="AP123" i="3"/>
  <c r="AV123" i="3" s="1"/>
  <c r="AM123" i="3"/>
  <c r="AL123" i="3"/>
  <c r="AI123" i="3"/>
  <c r="AH123" i="3"/>
  <c r="AC123" i="3"/>
  <c r="AB123" i="3"/>
  <c r="Y123" i="3"/>
  <c r="X123" i="3"/>
  <c r="AQ123" i="4"/>
  <c r="AW123" i="4" s="1"/>
  <c r="AP123" i="4"/>
  <c r="AR123" i="4" s="1"/>
  <c r="AM123" i="4"/>
  <c r="AL123" i="4"/>
  <c r="AI123" i="4"/>
  <c r="AH123" i="4"/>
  <c r="AC123" i="4"/>
  <c r="AB123" i="4"/>
  <c r="Y123" i="4"/>
  <c r="X123" i="4"/>
  <c r="AN123" i="4" l="1"/>
  <c r="AO123" i="4" s="1"/>
  <c r="AT122" i="3"/>
  <c r="AU122" i="3" s="1"/>
  <c r="T123" i="2"/>
  <c r="U123" i="2" s="1"/>
  <c r="Z123" i="4"/>
  <c r="AA123" i="4" s="1"/>
  <c r="AJ123" i="4"/>
  <c r="AT123" i="4" s="1"/>
  <c r="AU123" i="4" s="1"/>
  <c r="AD123" i="3"/>
  <c r="AE123" i="3" s="1"/>
  <c r="AW123" i="3"/>
  <c r="AX123" i="3" s="1"/>
  <c r="AY123" i="3" s="1"/>
  <c r="Z123" i="3"/>
  <c r="AA123" i="3" s="1"/>
  <c r="AT122" i="4"/>
  <c r="AU122" i="4" s="1"/>
  <c r="AJ123" i="3"/>
  <c r="AK123" i="3" s="1"/>
  <c r="AN123" i="3"/>
  <c r="AO123" i="3" s="1"/>
  <c r="T123" i="1"/>
  <c r="U123" i="1" s="1"/>
  <c r="AV123" i="4"/>
  <c r="AX123" i="4" s="1"/>
  <c r="AY122" i="4" s="1"/>
  <c r="AD123" i="4"/>
  <c r="AE123" i="4" s="1"/>
  <c r="AR123" i="3"/>
  <c r="AT123" i="3" s="1"/>
  <c r="AU123" i="3" s="1"/>
  <c r="AS123" i="4"/>
  <c r="S124" i="2"/>
  <c r="R124" i="2"/>
  <c r="P124" i="2"/>
  <c r="Q124" i="2" s="1"/>
  <c r="L124" i="2"/>
  <c r="M124" i="2" s="1"/>
  <c r="S124" i="1"/>
  <c r="R124" i="1"/>
  <c r="P124" i="1"/>
  <c r="Q124" i="1" s="1"/>
  <c r="L124" i="1"/>
  <c r="M124" i="1" s="1"/>
  <c r="AQ124" i="3"/>
  <c r="AS124" i="3" s="1"/>
  <c r="AP124" i="3"/>
  <c r="AR124" i="3" s="1"/>
  <c r="AM124" i="3"/>
  <c r="AL124" i="3"/>
  <c r="AI124" i="3"/>
  <c r="AH124" i="3"/>
  <c r="AC124" i="3"/>
  <c r="AB124" i="3"/>
  <c r="Y124" i="3"/>
  <c r="X124" i="3"/>
  <c r="AQ124" i="4"/>
  <c r="AW124" i="4" s="1"/>
  <c r="AP124" i="4"/>
  <c r="AR124" i="4" s="1"/>
  <c r="AM124" i="4"/>
  <c r="AL124" i="4"/>
  <c r="AI124" i="4"/>
  <c r="AH124" i="4"/>
  <c r="AC124" i="4"/>
  <c r="AB124" i="4"/>
  <c r="Y124" i="4"/>
  <c r="X124" i="4"/>
  <c r="AK123" i="4" l="1"/>
  <c r="AV124" i="4"/>
  <c r="AX124" i="4" s="1"/>
  <c r="AY123" i="4" s="1"/>
  <c r="Z124" i="3"/>
  <c r="AA124" i="3" s="1"/>
  <c r="AJ124" i="3"/>
  <c r="AK124" i="3" s="1"/>
  <c r="T124" i="2"/>
  <c r="U124" i="2" s="1"/>
  <c r="T124" i="1"/>
  <c r="U124" i="1" s="1"/>
  <c r="AN124" i="3"/>
  <c r="AO124" i="3" s="1"/>
  <c r="Z124" i="4"/>
  <c r="AA124" i="4" s="1"/>
  <c r="AD124" i="4"/>
  <c r="AE124" i="4" s="1"/>
  <c r="AN124" i="4"/>
  <c r="AO124" i="4" s="1"/>
  <c r="AD124" i="3"/>
  <c r="AE124" i="3" s="1"/>
  <c r="AJ124" i="4"/>
  <c r="AT124" i="4" s="1"/>
  <c r="AU124" i="4" s="1"/>
  <c r="AW124" i="3"/>
  <c r="AT124" i="3"/>
  <c r="AU124" i="3" s="1"/>
  <c r="AV124" i="3"/>
  <c r="AS124" i="4"/>
  <c r="L132" i="2"/>
  <c r="M132" i="2" s="1"/>
  <c r="L131" i="2"/>
  <c r="M131" i="2" s="1"/>
  <c r="L130" i="2"/>
  <c r="M130" i="2" s="1"/>
  <c r="L129" i="2"/>
  <c r="M129" i="2" s="1"/>
  <c r="L128" i="2"/>
  <c r="M128" i="2" s="1"/>
  <c r="L127" i="2"/>
  <c r="M127" i="2" s="1"/>
  <c r="L126" i="2"/>
  <c r="M126" i="2" s="1"/>
  <c r="L125" i="2"/>
  <c r="M125" i="2" s="1"/>
  <c r="S132" i="2"/>
  <c r="R132" i="2"/>
  <c r="P132" i="2"/>
  <c r="Q132" i="2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S132" i="1"/>
  <c r="R132" i="1"/>
  <c r="P132" i="1"/>
  <c r="Q132" i="1" s="1"/>
  <c r="Y132" i="3"/>
  <c r="Y131" i="3"/>
  <c r="Y130" i="3"/>
  <c r="Y129" i="3"/>
  <c r="Y128" i="3"/>
  <c r="Y127" i="3"/>
  <c r="Y126" i="3"/>
  <c r="X132" i="3"/>
  <c r="X131" i="3"/>
  <c r="X130" i="3"/>
  <c r="X129" i="3"/>
  <c r="X128" i="3"/>
  <c r="X127" i="3"/>
  <c r="X126" i="3"/>
  <c r="Y125" i="3"/>
  <c r="X125" i="3"/>
  <c r="AC132" i="3"/>
  <c r="AB132" i="3"/>
  <c r="AC131" i="3"/>
  <c r="AB131" i="3"/>
  <c r="AC130" i="3"/>
  <c r="AB130" i="3"/>
  <c r="AC129" i="3"/>
  <c r="AB129" i="3"/>
  <c r="AC128" i="3"/>
  <c r="AB128" i="3"/>
  <c r="AC127" i="3"/>
  <c r="AB127" i="3"/>
  <c r="AC126" i="3"/>
  <c r="AB126" i="3"/>
  <c r="AC125" i="3"/>
  <c r="AB125" i="3"/>
  <c r="AQ132" i="3"/>
  <c r="AW132" i="3" s="1"/>
  <c r="AP132" i="3"/>
  <c r="AV132" i="3" s="1"/>
  <c r="AM132" i="3"/>
  <c r="AL132" i="3"/>
  <c r="AI132" i="3"/>
  <c r="AH132" i="3"/>
  <c r="Y132" i="4"/>
  <c r="Y131" i="4"/>
  <c r="Y130" i="4"/>
  <c r="Y129" i="4"/>
  <c r="Y128" i="4"/>
  <c r="Y127" i="4"/>
  <c r="Y126" i="4"/>
  <c r="Y125" i="4"/>
  <c r="X131" i="4"/>
  <c r="X130" i="4"/>
  <c r="X129" i="4"/>
  <c r="X128" i="4"/>
  <c r="X127" i="4"/>
  <c r="X126" i="4"/>
  <c r="X125" i="4"/>
  <c r="X132" i="4"/>
  <c r="AQ132" i="4"/>
  <c r="AW132" i="4" s="1"/>
  <c r="AP132" i="4"/>
  <c r="AV132" i="4" s="1"/>
  <c r="AM132" i="4"/>
  <c r="AL132" i="4"/>
  <c r="AI132" i="4"/>
  <c r="AH132" i="4"/>
  <c r="AC132" i="4"/>
  <c r="AB132" i="4"/>
  <c r="AC131" i="4"/>
  <c r="AB131" i="4"/>
  <c r="AC130" i="4"/>
  <c r="AB130" i="4"/>
  <c r="AC129" i="4"/>
  <c r="AB129" i="4"/>
  <c r="AC128" i="4"/>
  <c r="AB128" i="4"/>
  <c r="AC127" i="4"/>
  <c r="AB127" i="4"/>
  <c r="AC126" i="4"/>
  <c r="AB126" i="4"/>
  <c r="AC125" i="4"/>
  <c r="AB125" i="4"/>
  <c r="Z130" i="4" l="1"/>
  <c r="AA130" i="4" s="1"/>
  <c r="AD127" i="3"/>
  <c r="AE127" i="3" s="1"/>
  <c r="AD132" i="3"/>
  <c r="AE132" i="3" s="1"/>
  <c r="Z127" i="3"/>
  <c r="AA127" i="3" s="1"/>
  <c r="Z131" i="3"/>
  <c r="AA131" i="3" s="1"/>
  <c r="Z132" i="3"/>
  <c r="AA132" i="3" s="1"/>
  <c r="Z126" i="4"/>
  <c r="AA126" i="4" s="1"/>
  <c r="Z127" i="4"/>
  <c r="AA127" i="4" s="1"/>
  <c r="AR132" i="4"/>
  <c r="AD129" i="4"/>
  <c r="AE129" i="4" s="1"/>
  <c r="Z125" i="3"/>
  <c r="AA125" i="3" s="1"/>
  <c r="Z125" i="4"/>
  <c r="AA125" i="4" s="1"/>
  <c r="Z129" i="4"/>
  <c r="AA129" i="4" s="1"/>
  <c r="Z128" i="3"/>
  <c r="AA128" i="3" s="1"/>
  <c r="AN132" i="3"/>
  <c r="AO132" i="3" s="1"/>
  <c r="AR132" i="3"/>
  <c r="Z129" i="3"/>
  <c r="AA129" i="3" s="1"/>
  <c r="Z126" i="3"/>
  <c r="AA126" i="3" s="1"/>
  <c r="Z130" i="3"/>
  <c r="AA130" i="3" s="1"/>
  <c r="AD131" i="3"/>
  <c r="AE131" i="3" s="1"/>
  <c r="AD128" i="3"/>
  <c r="AE128" i="3" s="1"/>
  <c r="Z132" i="4"/>
  <c r="AA132" i="4" s="1"/>
  <c r="AD131" i="4"/>
  <c r="AE131" i="4" s="1"/>
  <c r="AN132" i="4"/>
  <c r="AO132" i="4" s="1"/>
  <c r="Z128" i="4"/>
  <c r="AA128" i="4" s="1"/>
  <c r="Z131" i="4"/>
  <c r="AA131" i="4" s="1"/>
  <c r="T132" i="1"/>
  <c r="U132" i="1" s="1"/>
  <c r="AJ132" i="3"/>
  <c r="AK132" i="3" s="1"/>
  <c r="AD126" i="3"/>
  <c r="AE126" i="3" s="1"/>
  <c r="AD130" i="3"/>
  <c r="AE130" i="3" s="1"/>
  <c r="AD127" i="4"/>
  <c r="AE127" i="4" s="1"/>
  <c r="AJ132" i="4"/>
  <c r="AT132" i="4" s="1"/>
  <c r="AU132" i="4" s="1"/>
  <c r="AX132" i="4"/>
  <c r="AD130" i="4"/>
  <c r="AE130" i="4" s="1"/>
  <c r="AD126" i="4"/>
  <c r="AE126" i="4" s="1"/>
  <c r="AD125" i="4"/>
  <c r="AE125" i="4" s="1"/>
  <c r="AD128" i="4"/>
  <c r="AE128" i="4" s="1"/>
  <c r="AD132" i="4"/>
  <c r="AE132" i="4" s="1"/>
  <c r="AS132" i="4"/>
  <c r="AK124" i="4"/>
  <c r="AD125" i="3"/>
  <c r="AE125" i="3" s="1"/>
  <c r="AD129" i="3"/>
  <c r="AE129" i="3" s="1"/>
  <c r="AX124" i="3"/>
  <c r="AY124" i="3" s="1"/>
  <c r="T132" i="2"/>
  <c r="U132" i="2" s="1"/>
  <c r="AX132" i="3"/>
  <c r="AY132" i="3" s="1"/>
  <c r="AS132" i="3"/>
  <c r="S125" i="2"/>
  <c r="R125" i="2"/>
  <c r="P125" i="2"/>
  <c r="Q125" i="2" s="1"/>
  <c r="S125" i="1"/>
  <c r="R125" i="1"/>
  <c r="P125" i="1"/>
  <c r="Q125" i="1" s="1"/>
  <c r="AQ125" i="3"/>
  <c r="AW125" i="3" s="1"/>
  <c r="AP125" i="3"/>
  <c r="AV125" i="3" s="1"/>
  <c r="AM125" i="3"/>
  <c r="AL125" i="3"/>
  <c r="AI125" i="3"/>
  <c r="AH125" i="3"/>
  <c r="AQ125" i="4"/>
  <c r="AW125" i="4" s="1"/>
  <c r="AP125" i="4"/>
  <c r="AV125" i="4" s="1"/>
  <c r="AM125" i="4"/>
  <c r="AL125" i="4"/>
  <c r="AI125" i="4"/>
  <c r="AH125" i="4"/>
  <c r="AJ125" i="4" l="1"/>
  <c r="AK125" i="4" s="1"/>
  <c r="AX125" i="4"/>
  <c r="AY124" i="4" s="1"/>
  <c r="AJ125" i="3"/>
  <c r="AK125" i="3" s="1"/>
  <c r="AT132" i="3"/>
  <c r="AU132" i="3" s="1"/>
  <c r="AK132" i="4"/>
  <c r="T125" i="2"/>
  <c r="U125" i="2" s="1"/>
  <c r="T125" i="1"/>
  <c r="U125" i="1" s="1"/>
  <c r="AN125" i="3"/>
  <c r="AO125" i="3" s="1"/>
  <c r="AN125" i="4"/>
  <c r="AO125" i="4" s="1"/>
  <c r="AR125" i="3"/>
  <c r="AX125" i="3"/>
  <c r="AY125" i="3" s="1"/>
  <c r="AS125" i="3"/>
  <c r="AR125" i="4"/>
  <c r="AS125" i="4"/>
  <c r="S126" i="2"/>
  <c r="R126" i="2"/>
  <c r="P126" i="2"/>
  <c r="Q126" i="2" s="1"/>
  <c r="S126" i="1"/>
  <c r="R126" i="1"/>
  <c r="P126" i="1"/>
  <c r="Q126" i="1" s="1"/>
  <c r="AQ126" i="3"/>
  <c r="AW126" i="3" s="1"/>
  <c r="AP126" i="3"/>
  <c r="AV126" i="3" s="1"/>
  <c r="AM126" i="3"/>
  <c r="AL126" i="3"/>
  <c r="AI126" i="3"/>
  <c r="AH126" i="3"/>
  <c r="AQ126" i="4"/>
  <c r="AW126" i="4" s="1"/>
  <c r="AP126" i="4"/>
  <c r="AV126" i="4" s="1"/>
  <c r="AM126" i="4"/>
  <c r="AL126" i="4"/>
  <c r="AI126" i="4"/>
  <c r="AH126" i="4"/>
  <c r="AN126" i="4" l="1"/>
  <c r="AO126" i="4" s="1"/>
  <c r="AT125" i="4"/>
  <c r="AU125" i="4" s="1"/>
  <c r="T126" i="1"/>
  <c r="U126" i="1" s="1"/>
  <c r="AX126" i="4"/>
  <c r="AY125" i="4" s="1"/>
  <c r="AR126" i="3"/>
  <c r="AJ126" i="3"/>
  <c r="AK126" i="3" s="1"/>
  <c r="T126" i="2"/>
  <c r="U126" i="2" s="1"/>
  <c r="AN126" i="3"/>
  <c r="AO126" i="3" s="1"/>
  <c r="AT125" i="3"/>
  <c r="AU125" i="3" s="1"/>
  <c r="AJ126" i="4"/>
  <c r="AK126" i="4" s="1"/>
  <c r="AS126" i="3"/>
  <c r="AX126" i="3"/>
  <c r="AY126" i="3" s="1"/>
  <c r="AR126" i="4"/>
  <c r="AS126" i="4"/>
  <c r="S127" i="2"/>
  <c r="R127" i="2"/>
  <c r="P127" i="2"/>
  <c r="Q127" i="2" s="1"/>
  <c r="S127" i="1"/>
  <c r="R127" i="1"/>
  <c r="P127" i="1"/>
  <c r="Q127" i="1" s="1"/>
  <c r="AQ127" i="3"/>
  <c r="AW127" i="3" s="1"/>
  <c r="AP127" i="3"/>
  <c r="AV127" i="3" s="1"/>
  <c r="AM127" i="3"/>
  <c r="AL127" i="3"/>
  <c r="AI127" i="3"/>
  <c r="AH127" i="3"/>
  <c r="AQ127" i="4"/>
  <c r="AW127" i="4" s="1"/>
  <c r="AP127" i="4"/>
  <c r="AV127" i="4" s="1"/>
  <c r="AM127" i="4"/>
  <c r="AL127" i="4"/>
  <c r="AI127" i="4"/>
  <c r="AH127" i="4"/>
  <c r="AN127" i="4" l="1"/>
  <c r="AO127" i="4" s="1"/>
  <c r="AT126" i="3"/>
  <c r="AU126" i="3" s="1"/>
  <c r="T127" i="1"/>
  <c r="U127" i="1" s="1"/>
  <c r="T127" i="2"/>
  <c r="U127" i="2" s="1"/>
  <c r="AJ127" i="4"/>
  <c r="AK127" i="4" s="1"/>
  <c r="AX127" i="4"/>
  <c r="AY126" i="4" s="1"/>
  <c r="AT126" i="4"/>
  <c r="AU126" i="4" s="1"/>
  <c r="AN127" i="3"/>
  <c r="AO127" i="3" s="1"/>
  <c r="AJ127" i="3"/>
  <c r="AK127" i="3" s="1"/>
  <c r="AR127" i="3"/>
  <c r="AX127" i="3"/>
  <c r="AY127" i="3" s="1"/>
  <c r="AS127" i="3"/>
  <c r="AR127" i="4"/>
  <c r="AS127" i="4"/>
  <c r="S128" i="2"/>
  <c r="R128" i="2"/>
  <c r="P128" i="2"/>
  <c r="Q128" i="2" s="1"/>
  <c r="S128" i="1"/>
  <c r="R128" i="1"/>
  <c r="P128" i="1"/>
  <c r="Q128" i="1" s="1"/>
  <c r="AQ128" i="3"/>
  <c r="AW128" i="3" s="1"/>
  <c r="AP128" i="3"/>
  <c r="AV128" i="3" s="1"/>
  <c r="AM128" i="3"/>
  <c r="AL128" i="3"/>
  <c r="AI128" i="3"/>
  <c r="AH128" i="3"/>
  <c r="AH129" i="3"/>
  <c r="AI129" i="3"/>
  <c r="AL129" i="3"/>
  <c r="AM129" i="3"/>
  <c r="AP129" i="3"/>
  <c r="AR129" i="3" s="1"/>
  <c r="AQ129" i="3"/>
  <c r="AS129" i="3" s="1"/>
  <c r="AQ128" i="4"/>
  <c r="AW128" i="4" s="1"/>
  <c r="AP128" i="4"/>
  <c r="AV128" i="4" s="1"/>
  <c r="AM128" i="4"/>
  <c r="AL128" i="4"/>
  <c r="AI128" i="4"/>
  <c r="AH128" i="4"/>
  <c r="T128" i="2" l="1"/>
  <c r="U128" i="2" s="1"/>
  <c r="AT127" i="4"/>
  <c r="AU127" i="4" s="1"/>
  <c r="AJ128" i="4"/>
  <c r="AT128" i="4" s="1"/>
  <c r="AU128" i="4" s="1"/>
  <c r="AW129" i="3"/>
  <c r="AN129" i="3"/>
  <c r="AO129" i="3" s="1"/>
  <c r="AJ129" i="3"/>
  <c r="AK129" i="3" s="1"/>
  <c r="AN128" i="4"/>
  <c r="AO128" i="4" s="1"/>
  <c r="AR128" i="4"/>
  <c r="AV129" i="3"/>
  <c r="AT129" i="3"/>
  <c r="AU129" i="3" s="1"/>
  <c r="AJ128" i="3"/>
  <c r="AK128" i="3" s="1"/>
  <c r="AX128" i="3"/>
  <c r="AY128" i="3" s="1"/>
  <c r="AN128" i="3"/>
  <c r="AO128" i="3" s="1"/>
  <c r="AT127" i="3"/>
  <c r="AU127" i="3" s="1"/>
  <c r="AS128" i="4"/>
  <c r="AX128" i="4"/>
  <c r="AY127" i="4" s="1"/>
  <c r="T128" i="1"/>
  <c r="U128" i="1" s="1"/>
  <c r="AR128" i="3"/>
  <c r="AS128" i="3"/>
  <c r="S129" i="2"/>
  <c r="R129" i="2"/>
  <c r="P129" i="2"/>
  <c r="Q129" i="2" s="1"/>
  <c r="S129" i="1"/>
  <c r="R129" i="1"/>
  <c r="P129" i="1"/>
  <c r="Q129" i="1" s="1"/>
  <c r="AQ129" i="4"/>
  <c r="AW129" i="4" s="1"/>
  <c r="AP129" i="4"/>
  <c r="AV129" i="4" s="1"/>
  <c r="AM129" i="4"/>
  <c r="AL129" i="4"/>
  <c r="AI129" i="4"/>
  <c r="AH129" i="4"/>
  <c r="AK128" i="4" l="1"/>
  <c r="T129" i="2"/>
  <c r="U129" i="2" s="1"/>
  <c r="AX129" i="3"/>
  <c r="AY129" i="3" s="1"/>
  <c r="AN129" i="4"/>
  <c r="AO129" i="4" s="1"/>
  <c r="T129" i="1"/>
  <c r="U129" i="1" s="1"/>
  <c r="AJ129" i="4"/>
  <c r="AK129" i="4" s="1"/>
  <c r="AX129" i="4"/>
  <c r="AY128" i="4" s="1"/>
  <c r="AT128" i="3"/>
  <c r="AU128" i="3" s="1"/>
  <c r="AR129" i="4"/>
  <c r="AS129" i="4"/>
  <c r="S130" i="2"/>
  <c r="R130" i="2"/>
  <c r="P130" i="2"/>
  <c r="Q130" i="2" s="1"/>
  <c r="S130" i="1"/>
  <c r="R130" i="1"/>
  <c r="P130" i="1"/>
  <c r="Q130" i="1" s="1"/>
  <c r="AQ130" i="3"/>
  <c r="AW130" i="3" s="1"/>
  <c r="AP130" i="3"/>
  <c r="AV130" i="3" s="1"/>
  <c r="AM130" i="3"/>
  <c r="AL130" i="3"/>
  <c r="AI130" i="3"/>
  <c r="AH130" i="3"/>
  <c r="AQ130" i="4"/>
  <c r="AW130" i="4" s="1"/>
  <c r="AP130" i="4"/>
  <c r="AV130" i="4" s="1"/>
  <c r="AM130" i="4"/>
  <c r="AL130" i="4"/>
  <c r="AI130" i="4"/>
  <c r="AH130" i="4"/>
  <c r="AN130" i="4" l="1"/>
  <c r="AO130" i="4" s="1"/>
  <c r="AT129" i="4"/>
  <c r="AU129" i="4" s="1"/>
  <c r="AJ130" i="4"/>
  <c r="AT130" i="4" s="1"/>
  <c r="AU130" i="4" s="1"/>
  <c r="AS130" i="4"/>
  <c r="T130" i="2"/>
  <c r="U130" i="2" s="1"/>
  <c r="T130" i="1"/>
  <c r="U130" i="1" s="1"/>
  <c r="AX130" i="3"/>
  <c r="AY130" i="3" s="1"/>
  <c r="AR130" i="4"/>
  <c r="AN130" i="3"/>
  <c r="AO130" i="3" s="1"/>
  <c r="AJ130" i="3"/>
  <c r="AK130" i="3" s="1"/>
  <c r="AR130" i="3"/>
  <c r="AS130" i="3"/>
  <c r="AX130" i="4"/>
  <c r="AY129" i="4" s="1"/>
  <c r="AQ131" i="3"/>
  <c r="AW131" i="3" s="1"/>
  <c r="AP131" i="3"/>
  <c r="AV131" i="3" s="1"/>
  <c r="AM131" i="3"/>
  <c r="AL131" i="3"/>
  <c r="AI131" i="3"/>
  <c r="AH131" i="3"/>
  <c r="S131" i="1"/>
  <c r="R131" i="1"/>
  <c r="P131" i="1"/>
  <c r="Q131" i="1" s="1"/>
  <c r="S131" i="2"/>
  <c r="R131" i="2"/>
  <c r="P131" i="2"/>
  <c r="Q131" i="2" s="1"/>
  <c r="AQ131" i="4"/>
  <c r="AW131" i="4" s="1"/>
  <c r="AP131" i="4"/>
  <c r="AR131" i="4" s="1"/>
  <c r="AM131" i="4"/>
  <c r="AL131" i="4"/>
  <c r="AI131" i="4"/>
  <c r="AH131" i="4"/>
  <c r="AT130" i="3" l="1"/>
  <c r="AU130" i="3" s="1"/>
  <c r="AN131" i="3"/>
  <c r="AO131" i="3" s="1"/>
  <c r="AK130" i="4"/>
  <c r="T131" i="2"/>
  <c r="U131" i="2" s="1"/>
  <c r="T131" i="1"/>
  <c r="U131" i="1" s="1"/>
  <c r="AJ131" i="4"/>
  <c r="AT131" i="4" s="1"/>
  <c r="AU131" i="4" s="1"/>
  <c r="AJ131" i="3"/>
  <c r="AK131" i="3" s="1"/>
  <c r="AX131" i="3"/>
  <c r="AY131" i="3" s="1"/>
  <c r="AR131" i="3"/>
  <c r="AS131" i="3"/>
  <c r="AN131" i="4"/>
  <c r="AO131" i="4" s="1"/>
  <c r="AV131" i="4"/>
  <c r="AX131" i="4" s="1"/>
  <c r="AY130" i="4" s="1"/>
  <c r="AS131" i="4"/>
  <c r="S133" i="1"/>
  <c r="R133" i="1"/>
  <c r="P133" i="1"/>
  <c r="Q133" i="1" s="1"/>
  <c r="S133" i="2"/>
  <c r="R133" i="2"/>
  <c r="P133" i="2"/>
  <c r="Q133" i="2" s="1"/>
  <c r="AQ133" i="3"/>
  <c r="AW133" i="3" s="1"/>
  <c r="AP133" i="3"/>
  <c r="AV133" i="3" s="1"/>
  <c r="AM133" i="3"/>
  <c r="AL133" i="3"/>
  <c r="AI133" i="3"/>
  <c r="AH133" i="3"/>
  <c r="AQ133" i="4"/>
  <c r="AW133" i="4" s="1"/>
  <c r="AP133" i="4"/>
  <c r="AV133" i="4" s="1"/>
  <c r="AM133" i="4"/>
  <c r="AL133" i="4"/>
  <c r="AI133" i="4"/>
  <c r="AH133" i="4"/>
  <c r="AJ133" i="3" l="1"/>
  <c r="AK133" i="3" s="1"/>
  <c r="AX133" i="3"/>
  <c r="AY133" i="3" s="1"/>
  <c r="AN133" i="3"/>
  <c r="AO133" i="3" s="1"/>
  <c r="AK131" i="4"/>
  <c r="AN133" i="4"/>
  <c r="AO133" i="4" s="1"/>
  <c r="T133" i="2"/>
  <c r="U133" i="2" s="1"/>
  <c r="T133" i="1"/>
  <c r="U133" i="1" s="1"/>
  <c r="AT131" i="3"/>
  <c r="AU131" i="3" s="1"/>
  <c r="AR133" i="3"/>
  <c r="AS133" i="3"/>
  <c r="AS133" i="4"/>
  <c r="AJ133" i="4"/>
  <c r="AT133" i="4" s="1"/>
  <c r="AU133" i="4" s="1"/>
  <c r="AX133" i="4"/>
  <c r="AR133" i="4"/>
  <c r="S134" i="2"/>
  <c r="R134" i="2"/>
  <c r="P134" i="2"/>
  <c r="Q134" i="2" s="1"/>
  <c r="S134" i="1"/>
  <c r="R134" i="1"/>
  <c r="P134" i="1"/>
  <c r="Q134" i="1" s="1"/>
  <c r="AQ134" i="4"/>
  <c r="AS134" i="4" s="1"/>
  <c r="AP134" i="4"/>
  <c r="AV134" i="4" s="1"/>
  <c r="AM134" i="4"/>
  <c r="AL134" i="4"/>
  <c r="AI134" i="4"/>
  <c r="AH134" i="4"/>
  <c r="AQ134" i="3"/>
  <c r="AW134" i="3" s="1"/>
  <c r="AP134" i="3"/>
  <c r="AR134" i="3" s="1"/>
  <c r="AM134" i="3"/>
  <c r="AL134" i="3"/>
  <c r="AI134" i="3"/>
  <c r="AH134" i="3"/>
  <c r="T134" i="2" l="1"/>
  <c r="U134" i="2" s="1"/>
  <c r="T134" i="1"/>
  <c r="U134" i="1" s="1"/>
  <c r="AN134" i="4"/>
  <c r="AO134" i="4" s="1"/>
  <c r="AJ134" i="4"/>
  <c r="AT134" i="4" s="1"/>
  <c r="AU134" i="4" s="1"/>
  <c r="AN134" i="3"/>
  <c r="AO134" i="3" s="1"/>
  <c r="AR134" i="4"/>
  <c r="AY132" i="4"/>
  <c r="AY131" i="4"/>
  <c r="AT133" i="3"/>
  <c r="AU133" i="3" s="1"/>
  <c r="AK133" i="4"/>
  <c r="AJ134" i="3"/>
  <c r="AK134" i="3" s="1"/>
  <c r="AW134" i="4"/>
  <c r="AX134" i="4" s="1"/>
  <c r="AY133" i="4" s="1"/>
  <c r="AV134" i="3"/>
  <c r="AX134" i="3" s="1"/>
  <c r="AY134" i="3" s="1"/>
  <c r="AS134" i="3"/>
  <c r="AT134" i="3" s="1"/>
  <c r="AU134" i="3" s="1"/>
  <c r="S135" i="2"/>
  <c r="R135" i="2"/>
  <c r="P135" i="2"/>
  <c r="Q135" i="2" s="1"/>
  <c r="S135" i="1"/>
  <c r="R135" i="1"/>
  <c r="P135" i="1"/>
  <c r="Q135" i="1" s="1"/>
  <c r="AQ135" i="3"/>
  <c r="AW135" i="3" s="1"/>
  <c r="AP135" i="3"/>
  <c r="AV135" i="3" s="1"/>
  <c r="AM135" i="3"/>
  <c r="AL135" i="3"/>
  <c r="AI135" i="3"/>
  <c r="AH135" i="3"/>
  <c r="AQ135" i="4"/>
  <c r="AW135" i="4" s="1"/>
  <c r="AP135" i="4"/>
  <c r="AV135" i="4" s="1"/>
  <c r="AM135" i="4"/>
  <c r="AL135" i="4"/>
  <c r="AI135" i="4"/>
  <c r="AH135" i="4"/>
  <c r="AH136" i="4"/>
  <c r="AI136" i="4"/>
  <c r="AL136" i="4"/>
  <c r="AM136" i="4"/>
  <c r="AP136" i="4"/>
  <c r="AV136" i="4" s="1"/>
  <c r="AQ136" i="4"/>
  <c r="AS136" i="4" s="1"/>
  <c r="AK134" i="4" l="1"/>
  <c r="T135" i="2"/>
  <c r="U135" i="2" s="1"/>
  <c r="AJ136" i="4"/>
  <c r="AK136" i="4" s="1"/>
  <c r="AJ135" i="4"/>
  <c r="AK135" i="4" s="1"/>
  <c r="AR136" i="4"/>
  <c r="AN136" i="4"/>
  <c r="AO136" i="4" s="1"/>
  <c r="AR135" i="4"/>
  <c r="AN135" i="3"/>
  <c r="AO135" i="3" s="1"/>
  <c r="T135" i="1"/>
  <c r="U135" i="1" s="1"/>
  <c r="AR135" i="3"/>
  <c r="AN135" i="4"/>
  <c r="AO135" i="4" s="1"/>
  <c r="AS135" i="4"/>
  <c r="AJ135" i="3"/>
  <c r="AK135" i="3" s="1"/>
  <c r="AS135" i="3"/>
  <c r="AX135" i="3"/>
  <c r="AY135" i="3" s="1"/>
  <c r="AX135" i="4"/>
  <c r="AY134" i="4" s="1"/>
  <c r="AW136" i="4"/>
  <c r="AX136" i="4" s="1"/>
  <c r="AY135" i="4" s="1"/>
  <c r="S136" i="2"/>
  <c r="R136" i="2"/>
  <c r="P136" i="2"/>
  <c r="Q136" i="2" s="1"/>
  <c r="S136" i="1"/>
  <c r="R136" i="1"/>
  <c r="P136" i="1"/>
  <c r="Q136" i="1" s="1"/>
  <c r="AQ136" i="3"/>
  <c r="AW136" i="3" s="1"/>
  <c r="AP136" i="3"/>
  <c r="AV136" i="3" s="1"/>
  <c r="AM136" i="3"/>
  <c r="AL136" i="3"/>
  <c r="AI136" i="3"/>
  <c r="AH136" i="3"/>
  <c r="T136" i="1" l="1"/>
  <c r="U136" i="1" s="1"/>
  <c r="AT136" i="4"/>
  <c r="AU136" i="4" s="1"/>
  <c r="T136" i="2"/>
  <c r="U136" i="2" s="1"/>
  <c r="AT135" i="4"/>
  <c r="AU135" i="4" s="1"/>
  <c r="AT135" i="3"/>
  <c r="AU135" i="3" s="1"/>
  <c r="AX136" i="3"/>
  <c r="AY136" i="3" s="1"/>
  <c r="AJ136" i="3"/>
  <c r="AK136" i="3" s="1"/>
  <c r="AR136" i="3"/>
  <c r="AN136" i="3"/>
  <c r="AO136" i="3" s="1"/>
  <c r="AS136" i="3"/>
  <c r="S137" i="2"/>
  <c r="R137" i="2"/>
  <c r="P137" i="2"/>
  <c r="Q137" i="2" s="1"/>
  <c r="S137" i="1"/>
  <c r="R137" i="1"/>
  <c r="P137" i="1"/>
  <c r="Q137" i="1" s="1"/>
  <c r="AQ137" i="3"/>
  <c r="AW137" i="3" s="1"/>
  <c r="AP137" i="3"/>
  <c r="AV137" i="3" s="1"/>
  <c r="AM137" i="3"/>
  <c r="AL137" i="3"/>
  <c r="AI137" i="3"/>
  <c r="AH137" i="3"/>
  <c r="AQ137" i="4"/>
  <c r="AW137" i="4" s="1"/>
  <c r="AP137" i="4"/>
  <c r="AV137" i="4" s="1"/>
  <c r="AM137" i="4"/>
  <c r="AL137" i="4"/>
  <c r="AI137" i="4"/>
  <c r="AH137" i="4"/>
  <c r="AX137" i="4" l="1"/>
  <c r="AY136" i="4" s="1"/>
  <c r="AJ137" i="4"/>
  <c r="AT137" i="4" s="1"/>
  <c r="AU137" i="4" s="1"/>
  <c r="T137" i="2"/>
  <c r="U137" i="2" s="1"/>
  <c r="AN137" i="4"/>
  <c r="AO137" i="4" s="1"/>
  <c r="AJ137" i="3"/>
  <c r="AK137" i="3" s="1"/>
  <c r="AX137" i="3"/>
  <c r="AY137" i="3" s="1"/>
  <c r="T137" i="1"/>
  <c r="U137" i="1" s="1"/>
  <c r="AT136" i="3"/>
  <c r="AU136" i="3" s="1"/>
  <c r="AN137" i="3"/>
  <c r="AO137" i="3" s="1"/>
  <c r="AR137" i="3"/>
  <c r="AS137" i="3"/>
  <c r="AR137" i="4"/>
  <c r="AS137" i="4"/>
  <c r="S138" i="2"/>
  <c r="R138" i="2"/>
  <c r="P138" i="2"/>
  <c r="Q138" i="2" s="1"/>
  <c r="S138" i="1"/>
  <c r="R138" i="1"/>
  <c r="P138" i="1"/>
  <c r="Q138" i="1" s="1"/>
  <c r="AQ138" i="3"/>
  <c r="AW138" i="3" s="1"/>
  <c r="AP138" i="3"/>
  <c r="AV138" i="3" s="1"/>
  <c r="AM138" i="3"/>
  <c r="AL138" i="3"/>
  <c r="AI138" i="3"/>
  <c r="AH138" i="3"/>
  <c r="AQ138" i="4"/>
  <c r="AW138" i="4" s="1"/>
  <c r="AP138" i="4"/>
  <c r="AV138" i="4" s="1"/>
  <c r="AM138" i="4"/>
  <c r="AL138" i="4"/>
  <c r="AI138" i="4"/>
  <c r="AH138" i="4"/>
  <c r="AK137" i="4" l="1"/>
  <c r="T138" i="2"/>
  <c r="U138" i="2" s="1"/>
  <c r="AN138" i="4"/>
  <c r="AO138" i="4" s="1"/>
  <c r="AJ138" i="3"/>
  <c r="AK138" i="3" s="1"/>
  <c r="T138" i="1"/>
  <c r="U138" i="1" s="1"/>
  <c r="AJ138" i="4"/>
  <c r="AT138" i="4" s="1"/>
  <c r="AU138" i="4" s="1"/>
  <c r="AT137" i="3"/>
  <c r="AU137" i="3" s="1"/>
  <c r="AN138" i="3"/>
  <c r="AO138" i="3" s="1"/>
  <c r="AR138" i="3"/>
  <c r="AX138" i="3"/>
  <c r="AY138" i="3" s="1"/>
  <c r="AS138" i="3"/>
  <c r="AX138" i="4"/>
  <c r="AY137" i="4" s="1"/>
  <c r="AR138" i="4"/>
  <c r="AS138" i="4"/>
  <c r="S139" i="2"/>
  <c r="R139" i="2"/>
  <c r="P139" i="2"/>
  <c r="Q139" i="2" s="1"/>
  <c r="S139" i="1"/>
  <c r="R139" i="1"/>
  <c r="P139" i="1"/>
  <c r="Q139" i="1" s="1"/>
  <c r="AQ139" i="3"/>
  <c r="AW139" i="3" s="1"/>
  <c r="AP139" i="3"/>
  <c r="AV139" i="3" s="1"/>
  <c r="AM139" i="3"/>
  <c r="AL139" i="3"/>
  <c r="AI139" i="3"/>
  <c r="AH139" i="3"/>
  <c r="AQ139" i="4"/>
  <c r="AS139" i="4" s="1"/>
  <c r="AP139" i="4"/>
  <c r="AR139" i="4" s="1"/>
  <c r="AM139" i="4"/>
  <c r="AL139" i="4"/>
  <c r="AI139" i="4"/>
  <c r="AH139" i="4"/>
  <c r="AN139" i="3" l="1"/>
  <c r="AO139" i="3" s="1"/>
  <c r="AK138" i="4"/>
  <c r="AT138" i="3"/>
  <c r="AU138" i="3" s="1"/>
  <c r="AN139" i="4"/>
  <c r="AO139" i="4" s="1"/>
  <c r="T139" i="1"/>
  <c r="U139" i="1" s="1"/>
  <c r="AJ139" i="3"/>
  <c r="AK139" i="3" s="1"/>
  <c r="AV139" i="4"/>
  <c r="T139" i="2"/>
  <c r="U139" i="2" s="1"/>
  <c r="AJ139" i="4"/>
  <c r="AT139" i="4" s="1"/>
  <c r="AU139" i="4" s="1"/>
  <c r="AX139" i="3"/>
  <c r="AY139" i="3" s="1"/>
  <c r="AS139" i="3"/>
  <c r="AR139" i="3"/>
  <c r="AW139" i="4"/>
  <c r="S140" i="2"/>
  <c r="R140" i="2"/>
  <c r="P140" i="2"/>
  <c r="Q140" i="2" s="1"/>
  <c r="S140" i="1"/>
  <c r="R140" i="1"/>
  <c r="P140" i="1"/>
  <c r="Q140" i="1" s="1"/>
  <c r="AQ140" i="3"/>
  <c r="AW140" i="3" s="1"/>
  <c r="AP140" i="3"/>
  <c r="AV140" i="3" s="1"/>
  <c r="AM140" i="3"/>
  <c r="AL140" i="3"/>
  <c r="AI140" i="3"/>
  <c r="AH140" i="3"/>
  <c r="AQ140" i="4"/>
  <c r="AW140" i="4" s="1"/>
  <c r="AP140" i="4"/>
  <c r="AR140" i="4" s="1"/>
  <c r="AM140" i="4"/>
  <c r="AL140" i="4"/>
  <c r="AI140" i="4"/>
  <c r="AH140" i="4"/>
  <c r="T140" i="2" l="1"/>
  <c r="U140" i="2" s="1"/>
  <c r="AX139" i="4"/>
  <c r="AY138" i="4" s="1"/>
  <c r="T140" i="1"/>
  <c r="U140" i="1" s="1"/>
  <c r="AT139" i="3"/>
  <c r="AU139" i="3" s="1"/>
  <c r="AN140" i="3"/>
  <c r="AO140" i="3" s="1"/>
  <c r="AJ140" i="4"/>
  <c r="AT140" i="4" s="1"/>
  <c r="AU140" i="4" s="1"/>
  <c r="AN140" i="4"/>
  <c r="AO140" i="4" s="1"/>
  <c r="AK139" i="4"/>
  <c r="AX140" i="3"/>
  <c r="AY140" i="3" s="1"/>
  <c r="AS140" i="3"/>
  <c r="AR140" i="3"/>
  <c r="AJ140" i="3"/>
  <c r="AK140" i="3" s="1"/>
  <c r="AV140" i="4"/>
  <c r="AX140" i="4" s="1"/>
  <c r="AY139" i="4" s="1"/>
  <c r="AS140" i="4"/>
  <c r="S141" i="2"/>
  <c r="R141" i="2"/>
  <c r="P141" i="2"/>
  <c r="Q141" i="2" s="1"/>
  <c r="S141" i="1"/>
  <c r="R141" i="1"/>
  <c r="P141" i="1"/>
  <c r="Q141" i="1" s="1"/>
  <c r="AQ141" i="3"/>
  <c r="AW141" i="3" s="1"/>
  <c r="AP141" i="3"/>
  <c r="AV141" i="3" s="1"/>
  <c r="AM141" i="3"/>
  <c r="AL141" i="3"/>
  <c r="AI141" i="3"/>
  <c r="AH141" i="3"/>
  <c r="AQ141" i="4"/>
  <c r="AW141" i="4" s="1"/>
  <c r="AP141" i="4"/>
  <c r="AV141" i="4" s="1"/>
  <c r="AM141" i="4"/>
  <c r="AL141" i="4"/>
  <c r="AI141" i="4"/>
  <c r="AH141" i="4"/>
  <c r="T141" i="1" l="1"/>
  <c r="U141" i="1" s="1"/>
  <c r="AT140" i="3"/>
  <c r="AU140" i="3" s="1"/>
  <c r="AK140" i="4"/>
  <c r="AN141" i="3"/>
  <c r="AO141" i="3" s="1"/>
  <c r="AN141" i="4"/>
  <c r="AO141" i="4" s="1"/>
  <c r="AJ141" i="4"/>
  <c r="AT141" i="4" s="1"/>
  <c r="AU141" i="4" s="1"/>
  <c r="T141" i="2"/>
  <c r="U141" i="2" s="1"/>
  <c r="AJ141" i="3"/>
  <c r="AK141" i="3" s="1"/>
  <c r="AX141" i="3"/>
  <c r="AY141" i="3" s="1"/>
  <c r="AR141" i="3"/>
  <c r="AS141" i="3"/>
  <c r="AX141" i="4"/>
  <c r="AY140" i="4" s="1"/>
  <c r="AS141" i="4"/>
  <c r="AR141" i="4"/>
  <c r="S142" i="2"/>
  <c r="R142" i="2"/>
  <c r="P142" i="2"/>
  <c r="Q142" i="2" s="1"/>
  <c r="S142" i="1"/>
  <c r="R142" i="1"/>
  <c r="P142" i="1"/>
  <c r="Q142" i="1" s="1"/>
  <c r="AQ142" i="3"/>
  <c r="AW142" i="3" s="1"/>
  <c r="AP142" i="3"/>
  <c r="AR142" i="3" s="1"/>
  <c r="AM142" i="3"/>
  <c r="AL142" i="3"/>
  <c r="AI142" i="3"/>
  <c r="AH142" i="3"/>
  <c r="AQ142" i="4"/>
  <c r="AW142" i="4" s="1"/>
  <c r="AP142" i="4"/>
  <c r="AV142" i="4" s="1"/>
  <c r="AM142" i="4"/>
  <c r="AL142" i="4"/>
  <c r="AI142" i="4"/>
  <c r="AH142" i="4"/>
  <c r="T142" i="2" l="1"/>
  <c r="U142" i="2" s="1"/>
  <c r="AV142" i="3"/>
  <c r="AX142" i="3" s="1"/>
  <c r="AY142" i="3" s="1"/>
  <c r="AJ142" i="3"/>
  <c r="AK142" i="3" s="1"/>
  <c r="AN142" i="4"/>
  <c r="AO142" i="4" s="1"/>
  <c r="AK141" i="4"/>
  <c r="T142" i="1"/>
  <c r="U142" i="1" s="1"/>
  <c r="AN142" i="3"/>
  <c r="AO142" i="3" s="1"/>
  <c r="AT141" i="3"/>
  <c r="AU141" i="3" s="1"/>
  <c r="AJ142" i="4"/>
  <c r="AT142" i="4" s="1"/>
  <c r="AU142" i="4" s="1"/>
  <c r="AS142" i="3"/>
  <c r="AT142" i="3" s="1"/>
  <c r="AU142" i="3" s="1"/>
  <c r="AX142" i="4"/>
  <c r="AY141" i="4" s="1"/>
  <c r="AR142" i="4"/>
  <c r="AS142" i="4"/>
  <c r="S143" i="2"/>
  <c r="R143" i="2"/>
  <c r="P143" i="2"/>
  <c r="Q143" i="2" s="1"/>
  <c r="S143" i="1"/>
  <c r="R143" i="1"/>
  <c r="P143" i="1"/>
  <c r="Q143" i="1" s="1"/>
  <c r="AQ143" i="3"/>
  <c r="AW143" i="3" s="1"/>
  <c r="AP143" i="3"/>
  <c r="AV143" i="3" s="1"/>
  <c r="AM143" i="3"/>
  <c r="AL143" i="3"/>
  <c r="AI143" i="3"/>
  <c r="AH143" i="3"/>
  <c r="AQ143" i="4"/>
  <c r="AW143" i="4" s="1"/>
  <c r="AP143" i="4"/>
  <c r="AV143" i="4" s="1"/>
  <c r="AM143" i="4"/>
  <c r="AL143" i="4"/>
  <c r="AI143" i="4"/>
  <c r="AH143" i="4"/>
  <c r="T143" i="2" l="1"/>
  <c r="U143" i="2" s="1"/>
  <c r="T143" i="1"/>
  <c r="U143" i="1" s="1"/>
  <c r="AK142" i="4"/>
  <c r="AJ143" i="3"/>
  <c r="AK143" i="3" s="1"/>
  <c r="AN143" i="3"/>
  <c r="AO143" i="3" s="1"/>
  <c r="AJ143" i="4"/>
  <c r="AT143" i="4" s="1"/>
  <c r="AU143" i="4" s="1"/>
  <c r="AX143" i="3"/>
  <c r="AY143" i="3" s="1"/>
  <c r="AN143" i="4"/>
  <c r="AO143" i="4" s="1"/>
  <c r="AR143" i="3"/>
  <c r="AS143" i="3"/>
  <c r="AX143" i="4"/>
  <c r="AY142" i="4" s="1"/>
  <c r="AR143" i="4"/>
  <c r="AS143" i="4"/>
  <c r="S144" i="2"/>
  <c r="R144" i="2"/>
  <c r="P144" i="2"/>
  <c r="Q144" i="2" s="1"/>
  <c r="S144" i="1"/>
  <c r="R144" i="1"/>
  <c r="P144" i="1"/>
  <c r="Q144" i="1" s="1"/>
  <c r="AQ144" i="3"/>
  <c r="AW144" i="3" s="1"/>
  <c r="AP144" i="3"/>
  <c r="AV144" i="3" s="1"/>
  <c r="AM144" i="3"/>
  <c r="AL144" i="3"/>
  <c r="AI144" i="3"/>
  <c r="AH144" i="3"/>
  <c r="AQ144" i="4"/>
  <c r="AW144" i="4" s="1"/>
  <c r="AP144" i="4"/>
  <c r="AR144" i="4" s="1"/>
  <c r="AM144" i="4"/>
  <c r="AL144" i="4"/>
  <c r="AI144" i="4"/>
  <c r="AH144" i="4"/>
  <c r="T144" i="2" l="1"/>
  <c r="U144" i="2" s="1"/>
  <c r="AJ144" i="3"/>
  <c r="AK144" i="3" s="1"/>
  <c r="AN144" i="3"/>
  <c r="AO144" i="3" s="1"/>
  <c r="AK143" i="4"/>
  <c r="AN144" i="4"/>
  <c r="AO144" i="4" s="1"/>
  <c r="AT143" i="3"/>
  <c r="AU143" i="3" s="1"/>
  <c r="AR144" i="3"/>
  <c r="AJ144" i="4"/>
  <c r="AT144" i="4" s="1"/>
  <c r="AU144" i="4" s="1"/>
  <c r="T144" i="1"/>
  <c r="U144" i="1" s="1"/>
  <c r="AX144" i="3"/>
  <c r="AY144" i="3" s="1"/>
  <c r="AS144" i="3"/>
  <c r="AV144" i="4"/>
  <c r="AX144" i="4" s="1"/>
  <c r="AY143" i="4" s="1"/>
  <c r="AS144" i="4"/>
  <c r="S145" i="2"/>
  <c r="R145" i="2"/>
  <c r="P145" i="2"/>
  <c r="Q145" i="2" s="1"/>
  <c r="S145" i="1"/>
  <c r="R145" i="1"/>
  <c r="P145" i="1"/>
  <c r="Q145" i="1" s="1"/>
  <c r="AQ145" i="3"/>
  <c r="AW145" i="3" s="1"/>
  <c r="AP145" i="3"/>
  <c r="AV145" i="3" s="1"/>
  <c r="AM145" i="3"/>
  <c r="AL145" i="3"/>
  <c r="AI145" i="3"/>
  <c r="AH145" i="3"/>
  <c r="AQ145" i="4"/>
  <c r="AW145" i="4" s="1"/>
  <c r="AP145" i="4"/>
  <c r="AV145" i="4" s="1"/>
  <c r="AM145" i="4"/>
  <c r="AL145" i="4"/>
  <c r="AI145" i="4"/>
  <c r="AH145" i="4"/>
  <c r="AT144" i="3" l="1"/>
  <c r="AU144" i="3" s="1"/>
  <c r="T145" i="1"/>
  <c r="U145" i="1" s="1"/>
  <c r="T145" i="2"/>
  <c r="U145" i="2" s="1"/>
  <c r="AJ145" i="3"/>
  <c r="AK145" i="3" s="1"/>
  <c r="AN145" i="3"/>
  <c r="AO145" i="3" s="1"/>
  <c r="AS145" i="4"/>
  <c r="AX145" i="4"/>
  <c r="AY144" i="4" s="1"/>
  <c r="AK144" i="4"/>
  <c r="AN145" i="4"/>
  <c r="AO145" i="4" s="1"/>
  <c r="AJ145" i="4"/>
  <c r="AT145" i="4" s="1"/>
  <c r="AU145" i="4" s="1"/>
  <c r="AX145" i="3"/>
  <c r="AY145" i="3" s="1"/>
  <c r="AR145" i="3"/>
  <c r="AS145" i="3"/>
  <c r="AR145" i="4"/>
  <c r="S146" i="2"/>
  <c r="R146" i="2"/>
  <c r="P146" i="2"/>
  <c r="Q146" i="2" s="1"/>
  <c r="S146" i="1"/>
  <c r="R146" i="1"/>
  <c r="P146" i="1"/>
  <c r="Q146" i="1" s="1"/>
  <c r="AQ146" i="3"/>
  <c r="AW146" i="3" s="1"/>
  <c r="AP146" i="3"/>
  <c r="AV146" i="3" s="1"/>
  <c r="AM146" i="3"/>
  <c r="AL146" i="3"/>
  <c r="AI146" i="3"/>
  <c r="AH146" i="3"/>
  <c r="AQ146" i="4"/>
  <c r="AW146" i="4" s="1"/>
  <c r="AP146" i="4"/>
  <c r="AV146" i="4" s="1"/>
  <c r="AM146" i="4"/>
  <c r="AL146" i="4"/>
  <c r="AI146" i="4"/>
  <c r="AH146" i="4"/>
  <c r="T146" i="1" l="1"/>
  <c r="U146" i="1" s="1"/>
  <c r="AJ146" i="3"/>
  <c r="AK146" i="3" s="1"/>
  <c r="AN146" i="3"/>
  <c r="AO146" i="3" s="1"/>
  <c r="AJ146" i="4"/>
  <c r="AT146" i="4" s="1"/>
  <c r="AU146" i="4" s="1"/>
  <c r="AN146" i="4"/>
  <c r="AO146" i="4" s="1"/>
  <c r="T146" i="2"/>
  <c r="U146" i="2" s="1"/>
  <c r="AK145" i="4"/>
  <c r="AT145" i="3"/>
  <c r="AU145" i="3" s="1"/>
  <c r="AX146" i="4"/>
  <c r="AY145" i="4" s="1"/>
  <c r="AX146" i="3"/>
  <c r="AY146" i="3" s="1"/>
  <c r="AR146" i="3"/>
  <c r="AS146" i="3"/>
  <c r="AR146" i="4"/>
  <c r="AS146" i="4"/>
  <c r="S147" i="2"/>
  <c r="R147" i="2"/>
  <c r="P147" i="2"/>
  <c r="Q147" i="2" s="1"/>
  <c r="S147" i="1"/>
  <c r="R147" i="1"/>
  <c r="P147" i="1"/>
  <c r="Q147" i="1" s="1"/>
  <c r="AQ147" i="3"/>
  <c r="AW147" i="3" s="1"/>
  <c r="AP147" i="3"/>
  <c r="AV147" i="3" s="1"/>
  <c r="AM147" i="3"/>
  <c r="AL147" i="3"/>
  <c r="AI147" i="3"/>
  <c r="AH147" i="3"/>
  <c r="AQ147" i="4"/>
  <c r="AW147" i="4" s="1"/>
  <c r="AP147" i="4"/>
  <c r="AV147" i="4" s="1"/>
  <c r="AM147" i="4"/>
  <c r="AL147" i="4"/>
  <c r="AI147" i="4"/>
  <c r="AH147" i="4"/>
  <c r="AJ147" i="4" l="1"/>
  <c r="AT147" i="4" s="1"/>
  <c r="AU147" i="4" s="1"/>
  <c r="AK146" i="4"/>
  <c r="T147" i="2"/>
  <c r="U147" i="2" s="1"/>
  <c r="T147" i="1"/>
  <c r="U147" i="1" s="1"/>
  <c r="AJ147" i="3"/>
  <c r="AK147" i="3" s="1"/>
  <c r="AX147" i="3"/>
  <c r="AY147" i="3" s="1"/>
  <c r="AN147" i="3"/>
  <c r="AO147" i="3" s="1"/>
  <c r="AX147" i="4"/>
  <c r="AY146" i="4" s="1"/>
  <c r="AT146" i="3"/>
  <c r="AU146" i="3" s="1"/>
  <c r="AN147" i="4"/>
  <c r="AO147" i="4" s="1"/>
  <c r="AS147" i="4"/>
  <c r="AR147" i="3"/>
  <c r="AS147" i="3"/>
  <c r="AR147" i="4"/>
  <c r="S148" i="2"/>
  <c r="R148" i="2"/>
  <c r="P148" i="2"/>
  <c r="Q148" i="2" s="1"/>
  <c r="S148" i="1"/>
  <c r="R148" i="1"/>
  <c r="P148" i="1"/>
  <c r="Q148" i="1" s="1"/>
  <c r="AQ148" i="3"/>
  <c r="AS148" i="3" s="1"/>
  <c r="AP148" i="3"/>
  <c r="AV148" i="3" s="1"/>
  <c r="AM148" i="3"/>
  <c r="AL148" i="3"/>
  <c r="AI148" i="3"/>
  <c r="AH148" i="3"/>
  <c r="AQ148" i="4"/>
  <c r="AW148" i="4" s="1"/>
  <c r="AP148" i="4"/>
  <c r="AV148" i="4" s="1"/>
  <c r="AM148" i="4"/>
  <c r="AL148" i="4"/>
  <c r="AI148" i="4"/>
  <c r="AH148" i="4"/>
  <c r="AK147" i="4" l="1"/>
  <c r="T148" i="2"/>
  <c r="U148" i="2" s="1"/>
  <c r="T148" i="1"/>
  <c r="U148" i="1" s="1"/>
  <c r="AN148" i="3"/>
  <c r="AO148" i="3" s="1"/>
  <c r="AR148" i="3"/>
  <c r="AT148" i="3" s="1"/>
  <c r="AU148" i="3" s="1"/>
  <c r="AW148" i="3"/>
  <c r="AX148" i="3" s="1"/>
  <c r="AY148" i="3" s="1"/>
  <c r="AT147" i="3"/>
  <c r="AU147" i="3" s="1"/>
  <c r="AJ148" i="3"/>
  <c r="AK148" i="3" s="1"/>
  <c r="AN148" i="4"/>
  <c r="AO148" i="4" s="1"/>
  <c r="AJ148" i="4"/>
  <c r="AT148" i="4" s="1"/>
  <c r="AU148" i="4" s="1"/>
  <c r="AX148" i="4"/>
  <c r="AY147" i="4" s="1"/>
  <c r="AR148" i="4"/>
  <c r="AS148" i="4"/>
  <c r="S149" i="2"/>
  <c r="R149" i="2"/>
  <c r="P149" i="2"/>
  <c r="Q149" i="2" s="1"/>
  <c r="S149" i="1"/>
  <c r="R149" i="1"/>
  <c r="P149" i="1"/>
  <c r="Q149" i="1" s="1"/>
  <c r="AQ149" i="3"/>
  <c r="AW149" i="3" s="1"/>
  <c r="AP149" i="3"/>
  <c r="AV149" i="3" s="1"/>
  <c r="AM149" i="3"/>
  <c r="AL149" i="3"/>
  <c r="AI149" i="3"/>
  <c r="AH149" i="3"/>
  <c r="AQ149" i="4"/>
  <c r="AW149" i="4" s="1"/>
  <c r="AP149" i="4"/>
  <c r="AR149" i="4" s="1"/>
  <c r="AM149" i="4"/>
  <c r="AL149" i="4"/>
  <c r="AI149" i="4"/>
  <c r="AH149" i="4"/>
  <c r="AX149" i="3" l="1"/>
  <c r="AY149" i="3" s="1"/>
  <c r="T149" i="1"/>
  <c r="U149" i="1" s="1"/>
  <c r="AJ149" i="4"/>
  <c r="AT149" i="4" s="1"/>
  <c r="AU149" i="4" s="1"/>
  <c r="T149" i="2"/>
  <c r="U149" i="2" s="1"/>
  <c r="AN149" i="4"/>
  <c r="AO149" i="4" s="1"/>
  <c r="AK148" i="4"/>
  <c r="AJ149" i="3"/>
  <c r="AK149" i="3" s="1"/>
  <c r="AN149" i="3"/>
  <c r="AO149" i="3" s="1"/>
  <c r="AR149" i="3"/>
  <c r="AS149" i="3"/>
  <c r="AS149" i="4"/>
  <c r="AV149" i="4"/>
  <c r="AX149" i="4" s="1"/>
  <c r="AY148" i="4" s="1"/>
  <c r="S150" i="2"/>
  <c r="R150" i="2"/>
  <c r="P150" i="2"/>
  <c r="Q150" i="2" s="1"/>
  <c r="S150" i="1"/>
  <c r="R150" i="1"/>
  <c r="P150" i="1"/>
  <c r="Q150" i="1" s="1"/>
  <c r="AQ150" i="3"/>
  <c r="AS150" i="3" s="1"/>
  <c r="AP150" i="3"/>
  <c r="AR150" i="3" s="1"/>
  <c r="AM150" i="3"/>
  <c r="AL150" i="3"/>
  <c r="AI150" i="3"/>
  <c r="AH150" i="3"/>
  <c r="AQ150" i="4"/>
  <c r="AW150" i="4" s="1"/>
  <c r="AP150" i="4"/>
  <c r="AR150" i="4" s="1"/>
  <c r="AM150" i="4"/>
  <c r="AL150" i="4"/>
  <c r="AI150" i="4"/>
  <c r="AH150" i="4"/>
  <c r="AK149" i="4" l="1"/>
  <c r="T150" i="1"/>
  <c r="U150" i="1" s="1"/>
  <c r="T150" i="2"/>
  <c r="U150" i="2" s="1"/>
  <c r="AJ150" i="3"/>
  <c r="AK150" i="3" s="1"/>
  <c r="AN150" i="4"/>
  <c r="AO150" i="4" s="1"/>
  <c r="AW150" i="3"/>
  <c r="AT149" i="3"/>
  <c r="AU149" i="3" s="1"/>
  <c r="AJ150" i="4"/>
  <c r="AT150" i="4" s="1"/>
  <c r="AU150" i="4" s="1"/>
  <c r="AT150" i="3"/>
  <c r="AU150" i="3" s="1"/>
  <c r="AN150" i="3"/>
  <c r="AO150" i="3" s="1"/>
  <c r="AV150" i="3"/>
  <c r="AV150" i="4"/>
  <c r="AX150" i="4" s="1"/>
  <c r="AY149" i="4" s="1"/>
  <c r="AS150" i="4"/>
  <c r="S151" i="2"/>
  <c r="R151" i="2"/>
  <c r="P151" i="2"/>
  <c r="Q151" i="2" s="1"/>
  <c r="S151" i="1"/>
  <c r="R151" i="1"/>
  <c r="P151" i="1"/>
  <c r="Q151" i="1" s="1"/>
  <c r="AQ151" i="3"/>
  <c r="AW151" i="3" s="1"/>
  <c r="AP151" i="3"/>
  <c r="AV151" i="3" s="1"/>
  <c r="AM151" i="3"/>
  <c r="AL151" i="3"/>
  <c r="AI151" i="3"/>
  <c r="AH151" i="3"/>
  <c r="AQ151" i="4"/>
  <c r="AW151" i="4" s="1"/>
  <c r="AP151" i="4"/>
  <c r="AV151" i="4" s="1"/>
  <c r="AM151" i="4"/>
  <c r="AL151" i="4"/>
  <c r="AI151" i="4"/>
  <c r="AH151" i="4"/>
  <c r="AX150" i="3" l="1"/>
  <c r="AY150" i="3" s="1"/>
  <c r="AJ151" i="3"/>
  <c r="AK151" i="3" s="1"/>
  <c r="T151" i="2"/>
  <c r="U151" i="2" s="1"/>
  <c r="AN151" i="3"/>
  <c r="AO151" i="3" s="1"/>
  <c r="AN151" i="4"/>
  <c r="AO151" i="4" s="1"/>
  <c r="AJ151" i="4"/>
  <c r="AT151" i="4" s="1"/>
  <c r="AU151" i="4" s="1"/>
  <c r="AK150" i="4"/>
  <c r="T151" i="1"/>
  <c r="U151" i="1" s="1"/>
  <c r="AX151" i="4"/>
  <c r="AY150" i="4" s="1"/>
  <c r="AX151" i="3"/>
  <c r="AY151" i="3" s="1"/>
  <c r="AS151" i="3"/>
  <c r="AR151" i="3"/>
  <c r="AR151" i="4"/>
  <c r="AS151" i="4"/>
  <c r="S152" i="2"/>
  <c r="R152" i="2"/>
  <c r="P152" i="2"/>
  <c r="Q152" i="2" s="1"/>
  <c r="S152" i="1"/>
  <c r="R152" i="1"/>
  <c r="P152" i="1"/>
  <c r="Q152" i="1" s="1"/>
  <c r="AQ152" i="3"/>
  <c r="AW152" i="3" s="1"/>
  <c r="AP152" i="3"/>
  <c r="AV152" i="3" s="1"/>
  <c r="AM152" i="3"/>
  <c r="AL152" i="3"/>
  <c r="AI152" i="3"/>
  <c r="AH152" i="3"/>
  <c r="AQ152" i="4"/>
  <c r="AW152" i="4" s="1"/>
  <c r="AP152" i="4"/>
  <c r="AV152" i="4" s="1"/>
  <c r="AM152" i="4"/>
  <c r="AL152" i="4"/>
  <c r="AI152" i="4"/>
  <c r="AH152" i="4"/>
  <c r="AK151" i="4" l="1"/>
  <c r="AJ152" i="4"/>
  <c r="AT152" i="4" s="1"/>
  <c r="AU152" i="4" s="1"/>
  <c r="AJ152" i="3"/>
  <c r="AK152" i="3" s="1"/>
  <c r="AX152" i="3"/>
  <c r="AY152" i="3" s="1"/>
  <c r="T152" i="1"/>
  <c r="U152" i="1" s="1"/>
  <c r="AT151" i="3"/>
  <c r="AU151" i="3" s="1"/>
  <c r="T152" i="2"/>
  <c r="U152" i="2" s="1"/>
  <c r="AN152" i="4"/>
  <c r="AO152" i="4" s="1"/>
  <c r="AX152" i="4"/>
  <c r="AY151" i="4" s="1"/>
  <c r="AN152" i="3"/>
  <c r="AO152" i="3" s="1"/>
  <c r="AR152" i="3"/>
  <c r="AS152" i="3"/>
  <c r="AR152" i="4"/>
  <c r="AS152" i="4"/>
  <c r="S153" i="2"/>
  <c r="R153" i="2"/>
  <c r="P153" i="2"/>
  <c r="Q153" i="2" s="1"/>
  <c r="S153" i="1"/>
  <c r="R153" i="1"/>
  <c r="P153" i="1"/>
  <c r="Q153" i="1" s="1"/>
  <c r="AQ153" i="3"/>
  <c r="AW153" i="3" s="1"/>
  <c r="AP153" i="3"/>
  <c r="AV153" i="3" s="1"/>
  <c r="AM153" i="3"/>
  <c r="AL153" i="3"/>
  <c r="AI153" i="3"/>
  <c r="AH153" i="3"/>
  <c r="AQ153" i="4"/>
  <c r="AW153" i="4" s="1"/>
  <c r="AP153" i="4"/>
  <c r="AV153" i="4" s="1"/>
  <c r="AM153" i="4"/>
  <c r="AL153" i="4"/>
  <c r="AI153" i="4"/>
  <c r="AH153" i="4"/>
  <c r="AK152" i="4" l="1"/>
  <c r="AN153" i="3"/>
  <c r="AO153" i="3" s="1"/>
  <c r="T153" i="1"/>
  <c r="U153" i="1" s="1"/>
  <c r="AN153" i="4"/>
  <c r="AO153" i="4" s="1"/>
  <c r="AJ153" i="4"/>
  <c r="AT153" i="4" s="1"/>
  <c r="AU153" i="4" s="1"/>
  <c r="T153" i="2"/>
  <c r="U153" i="2" s="1"/>
  <c r="AT152" i="3"/>
  <c r="AU152" i="3" s="1"/>
  <c r="AJ153" i="3"/>
  <c r="AK153" i="3" s="1"/>
  <c r="AR153" i="3"/>
  <c r="AS153" i="3"/>
  <c r="AX153" i="3"/>
  <c r="AY153" i="3" s="1"/>
  <c r="AX153" i="4"/>
  <c r="AY152" i="4" s="1"/>
  <c r="AR153" i="4"/>
  <c r="AS153" i="4"/>
  <c r="S154" i="2"/>
  <c r="R154" i="2"/>
  <c r="P154" i="2"/>
  <c r="Q154" i="2" s="1"/>
  <c r="S154" i="1"/>
  <c r="R154" i="1"/>
  <c r="P154" i="1"/>
  <c r="Q154" i="1" s="1"/>
  <c r="AQ154" i="3"/>
  <c r="AS154" i="3" s="1"/>
  <c r="AP154" i="3"/>
  <c r="AV154" i="3" s="1"/>
  <c r="AM154" i="3"/>
  <c r="AL154" i="3"/>
  <c r="AI154" i="3"/>
  <c r="AH154" i="3"/>
  <c r="AQ154" i="4"/>
  <c r="AW154" i="4" s="1"/>
  <c r="AP154" i="4"/>
  <c r="AV154" i="4" s="1"/>
  <c r="AM154" i="4"/>
  <c r="AL154" i="4"/>
  <c r="AI154" i="4"/>
  <c r="AH154" i="4"/>
  <c r="S155" i="2"/>
  <c r="R155" i="2"/>
  <c r="P155" i="2"/>
  <c r="Q155" i="2" s="1"/>
  <c r="S155" i="1"/>
  <c r="R155" i="1"/>
  <c r="P155" i="1"/>
  <c r="Q155" i="1" s="1"/>
  <c r="AQ155" i="3"/>
  <c r="AS155" i="3" s="1"/>
  <c r="AP155" i="3"/>
  <c r="AV155" i="3" s="1"/>
  <c r="AM155" i="3"/>
  <c r="AL155" i="3"/>
  <c r="AI155" i="3"/>
  <c r="AH155" i="3"/>
  <c r="AQ155" i="4"/>
  <c r="AW155" i="4" s="1"/>
  <c r="AP155" i="4"/>
  <c r="AV155" i="4" s="1"/>
  <c r="AM155" i="4"/>
  <c r="AL155" i="4"/>
  <c r="AI155" i="4"/>
  <c r="AH155" i="4"/>
  <c r="AT153" i="3" l="1"/>
  <c r="AU153" i="3" s="1"/>
  <c r="T154" i="2"/>
  <c r="U154" i="2" s="1"/>
  <c r="T155" i="1"/>
  <c r="U155" i="1" s="1"/>
  <c r="AJ154" i="3"/>
  <c r="AK154" i="3" s="1"/>
  <c r="AK153" i="4"/>
  <c r="AN155" i="4"/>
  <c r="AO155" i="4" s="1"/>
  <c r="T154" i="1"/>
  <c r="U154" i="1" s="1"/>
  <c r="AJ154" i="4"/>
  <c r="AT154" i="4" s="1"/>
  <c r="AU154" i="4" s="1"/>
  <c r="AN154" i="4"/>
  <c r="AO154" i="4" s="1"/>
  <c r="T155" i="2"/>
  <c r="U155" i="2" s="1"/>
  <c r="AW154" i="3"/>
  <c r="AX154" i="3" s="1"/>
  <c r="AY154" i="3" s="1"/>
  <c r="AJ155" i="3"/>
  <c r="AK155" i="3" s="1"/>
  <c r="AS154" i="4"/>
  <c r="AN154" i="3"/>
  <c r="AO154" i="3" s="1"/>
  <c r="AR154" i="3"/>
  <c r="AT154" i="3" s="1"/>
  <c r="AU154" i="3" s="1"/>
  <c r="AW155" i="3"/>
  <c r="AX155" i="3" s="1"/>
  <c r="AY155" i="3" s="1"/>
  <c r="AX154" i="4"/>
  <c r="AY153" i="4" s="1"/>
  <c r="AR154" i="4"/>
  <c r="AJ155" i="4"/>
  <c r="AT155" i="4" s="1"/>
  <c r="AU155" i="4" s="1"/>
  <c r="AN155" i="3"/>
  <c r="AO155" i="3" s="1"/>
  <c r="AR155" i="3"/>
  <c r="AT155" i="3" s="1"/>
  <c r="AU155" i="3" s="1"/>
  <c r="AX155" i="4"/>
  <c r="AY154" i="4" s="1"/>
  <c r="AR155" i="4"/>
  <c r="AS155" i="4"/>
  <c r="S156" i="2"/>
  <c r="R156" i="2"/>
  <c r="P156" i="2"/>
  <c r="Q156" i="2" s="1"/>
  <c r="S156" i="1"/>
  <c r="R156" i="1"/>
  <c r="P156" i="1"/>
  <c r="Q156" i="1" s="1"/>
  <c r="AQ156" i="3"/>
  <c r="AW156" i="3" s="1"/>
  <c r="AP156" i="3"/>
  <c r="AV156" i="3" s="1"/>
  <c r="AM156" i="3"/>
  <c r="AL156" i="3"/>
  <c r="AI156" i="3"/>
  <c r="AH156" i="3"/>
  <c r="AQ156" i="4"/>
  <c r="AW156" i="4" s="1"/>
  <c r="AP156" i="4"/>
  <c r="AV156" i="4" s="1"/>
  <c r="AM156" i="4"/>
  <c r="AL156" i="4"/>
  <c r="AI156" i="4"/>
  <c r="AH156" i="4"/>
  <c r="AK154" i="4" l="1"/>
  <c r="T156" i="1"/>
  <c r="U156" i="1" s="1"/>
  <c r="AJ156" i="3"/>
  <c r="AK156" i="3" s="1"/>
  <c r="AK155" i="4"/>
  <c r="AN156" i="4"/>
  <c r="AO156" i="4" s="1"/>
  <c r="T156" i="2"/>
  <c r="U156" i="2" s="1"/>
  <c r="AN156" i="3"/>
  <c r="AO156" i="3" s="1"/>
  <c r="AJ156" i="4"/>
  <c r="AT156" i="4" s="1"/>
  <c r="AU156" i="4" s="1"/>
  <c r="AX156" i="3"/>
  <c r="AY156" i="3" s="1"/>
  <c r="AR156" i="3"/>
  <c r="AS156" i="3"/>
  <c r="AX156" i="4"/>
  <c r="AY155" i="4" s="1"/>
  <c r="AS156" i="4"/>
  <c r="AR156" i="4"/>
  <c r="S157" i="2"/>
  <c r="R157" i="2"/>
  <c r="P157" i="2"/>
  <c r="Q157" i="2" s="1"/>
  <c r="S157" i="1"/>
  <c r="R157" i="1"/>
  <c r="P157" i="1"/>
  <c r="Q157" i="1" s="1"/>
  <c r="AQ157" i="3"/>
  <c r="AW157" i="3" s="1"/>
  <c r="AP157" i="3"/>
  <c r="AV157" i="3" s="1"/>
  <c r="AM157" i="3"/>
  <c r="AL157" i="3"/>
  <c r="AI157" i="3"/>
  <c r="AH157" i="3"/>
  <c r="AQ157" i="4"/>
  <c r="AW157" i="4" s="1"/>
  <c r="AP157" i="4"/>
  <c r="AV157" i="4" s="1"/>
  <c r="AX157" i="4" s="1"/>
  <c r="AY156" i="4" s="1"/>
  <c r="AM157" i="4"/>
  <c r="AL157" i="4"/>
  <c r="AI157" i="4"/>
  <c r="AH157" i="4"/>
  <c r="T157" i="1" l="1"/>
  <c r="U157" i="1" s="1"/>
  <c r="AN157" i="4"/>
  <c r="AO157" i="4" s="1"/>
  <c r="T157" i="2"/>
  <c r="U157" i="2" s="1"/>
  <c r="AJ157" i="3"/>
  <c r="AK157" i="3" s="1"/>
  <c r="AN157" i="3"/>
  <c r="AO157" i="3" s="1"/>
  <c r="AK156" i="4"/>
  <c r="AT156" i="3"/>
  <c r="AU156" i="3" s="1"/>
  <c r="AJ157" i="4"/>
  <c r="AT157" i="4" s="1"/>
  <c r="AU157" i="4" s="1"/>
  <c r="AX157" i="3"/>
  <c r="AY157" i="3" s="1"/>
  <c r="AR157" i="3"/>
  <c r="AS157" i="3"/>
  <c r="AR157" i="4"/>
  <c r="AS157" i="4"/>
  <c r="S158" i="2"/>
  <c r="R158" i="2"/>
  <c r="P158" i="2"/>
  <c r="Q158" i="2" s="1"/>
  <c r="S158" i="1"/>
  <c r="R158" i="1"/>
  <c r="P158" i="1"/>
  <c r="Q158" i="1" s="1"/>
  <c r="AQ158" i="3"/>
  <c r="AW158" i="3" s="1"/>
  <c r="AP158" i="3"/>
  <c r="AR158" i="3" s="1"/>
  <c r="AM158" i="3"/>
  <c r="AL158" i="3"/>
  <c r="AI158" i="3"/>
  <c r="AH158" i="3"/>
  <c r="AQ158" i="4"/>
  <c r="AW158" i="4" s="1"/>
  <c r="AP158" i="4"/>
  <c r="AV158" i="4" s="1"/>
  <c r="AM158" i="4"/>
  <c r="AL158" i="4"/>
  <c r="AI158" i="4"/>
  <c r="AH158" i="4"/>
  <c r="AV158" i="3" l="1"/>
  <c r="AX158" i="3" s="1"/>
  <c r="AY158" i="3" s="1"/>
  <c r="AJ158" i="3"/>
  <c r="AK158" i="3" s="1"/>
  <c r="T158" i="1"/>
  <c r="U158" i="1" s="1"/>
  <c r="AN158" i="4"/>
  <c r="AO158" i="4" s="1"/>
  <c r="T158" i="2"/>
  <c r="U158" i="2" s="1"/>
  <c r="AT157" i="3"/>
  <c r="AU157" i="3" s="1"/>
  <c r="AJ158" i="4"/>
  <c r="AK158" i="4" s="1"/>
  <c r="AK157" i="4"/>
  <c r="AN158" i="3"/>
  <c r="AO158" i="3" s="1"/>
  <c r="AS158" i="3"/>
  <c r="AT158" i="3" s="1"/>
  <c r="AU158" i="3" s="1"/>
  <c r="AS158" i="4"/>
  <c r="AX158" i="4"/>
  <c r="AY157" i="4" s="1"/>
  <c r="AR158" i="4"/>
  <c r="S159" i="2"/>
  <c r="R159" i="2"/>
  <c r="P159" i="2"/>
  <c r="Q159" i="2" s="1"/>
  <c r="S159" i="1"/>
  <c r="R159" i="1"/>
  <c r="P159" i="1"/>
  <c r="Q159" i="1" s="1"/>
  <c r="AQ159" i="3"/>
  <c r="AW159" i="3" s="1"/>
  <c r="AP159" i="3"/>
  <c r="AR159" i="3" s="1"/>
  <c r="AM159" i="3"/>
  <c r="AL159" i="3"/>
  <c r="AI159" i="3"/>
  <c r="AH159" i="3"/>
  <c r="AQ159" i="4"/>
  <c r="AW159" i="4" s="1"/>
  <c r="AP159" i="4"/>
  <c r="AV159" i="4" s="1"/>
  <c r="AM159" i="4"/>
  <c r="AL159" i="4"/>
  <c r="AI159" i="4"/>
  <c r="AH159" i="4"/>
  <c r="T159" i="2" l="1"/>
  <c r="U159" i="2" s="1"/>
  <c r="AN159" i="3"/>
  <c r="AO159" i="3" s="1"/>
  <c r="AT158" i="4"/>
  <c r="AU158" i="4" s="1"/>
  <c r="AX159" i="4"/>
  <c r="AY158" i="4" s="1"/>
  <c r="AV159" i="3"/>
  <c r="AX159" i="3" s="1"/>
  <c r="AY159" i="3" s="1"/>
  <c r="AN159" i="4"/>
  <c r="AO159" i="4" s="1"/>
  <c r="T159" i="1"/>
  <c r="U159" i="1" s="1"/>
  <c r="AJ159" i="4"/>
  <c r="AT159" i="4" s="1"/>
  <c r="AU159" i="4" s="1"/>
  <c r="AJ159" i="3"/>
  <c r="AK159" i="3" s="1"/>
  <c r="AS159" i="3"/>
  <c r="AT159" i="3" s="1"/>
  <c r="AU159" i="3" s="1"/>
  <c r="AR159" i="4"/>
  <c r="AS159" i="4"/>
  <c r="S160" i="2"/>
  <c r="R160" i="2"/>
  <c r="P160" i="2"/>
  <c r="Q160" i="2" s="1"/>
  <c r="S160" i="1"/>
  <c r="R160" i="1"/>
  <c r="P160" i="1"/>
  <c r="Q160" i="1" s="1"/>
  <c r="AQ160" i="3"/>
  <c r="AW160" i="3" s="1"/>
  <c r="AP160" i="3"/>
  <c r="AV160" i="3" s="1"/>
  <c r="AM160" i="3"/>
  <c r="AL160" i="3"/>
  <c r="AI160" i="3"/>
  <c r="AH160" i="3"/>
  <c r="AQ160" i="4"/>
  <c r="AW160" i="4" s="1"/>
  <c r="AP160" i="4"/>
  <c r="AV160" i="4" s="1"/>
  <c r="AM160" i="4"/>
  <c r="AL160" i="4"/>
  <c r="AI160" i="4"/>
  <c r="AH160" i="4"/>
  <c r="T160" i="1" l="1"/>
  <c r="U160" i="1" s="1"/>
  <c r="AN160" i="4"/>
  <c r="AO160" i="4" s="1"/>
  <c r="AJ160" i="4"/>
  <c r="AK160" i="4" s="1"/>
  <c r="AK159" i="4"/>
  <c r="T160" i="2"/>
  <c r="U160" i="2" s="1"/>
  <c r="AJ160" i="3"/>
  <c r="AK160" i="3" s="1"/>
  <c r="AN160" i="3"/>
  <c r="AO160" i="3" s="1"/>
  <c r="AS160" i="3"/>
  <c r="AR160" i="3"/>
  <c r="AX160" i="3"/>
  <c r="AY160" i="3" s="1"/>
  <c r="AX160" i="4"/>
  <c r="AY159" i="4" s="1"/>
  <c r="AS160" i="4"/>
  <c r="AR160" i="4"/>
  <c r="S161" i="2"/>
  <c r="R161" i="2"/>
  <c r="P161" i="2"/>
  <c r="Q161" i="2" s="1"/>
  <c r="S161" i="1"/>
  <c r="R161" i="1"/>
  <c r="P161" i="1"/>
  <c r="Q161" i="1" s="1"/>
  <c r="AQ161" i="3"/>
  <c r="AW161" i="3" s="1"/>
  <c r="AP161" i="3"/>
  <c r="AR161" i="3" s="1"/>
  <c r="AM161" i="3"/>
  <c r="AL161" i="3"/>
  <c r="AI161" i="3"/>
  <c r="AH161" i="3"/>
  <c r="AQ161" i="4"/>
  <c r="AW161" i="4" s="1"/>
  <c r="AP161" i="4"/>
  <c r="AR161" i="4" s="1"/>
  <c r="AM161" i="4"/>
  <c r="AL161" i="4"/>
  <c r="AI161" i="4"/>
  <c r="AH161" i="4"/>
  <c r="AV161" i="3" l="1"/>
  <c r="AX161" i="3" s="1"/>
  <c r="AY161" i="3" s="1"/>
  <c r="AT160" i="3"/>
  <c r="AU160" i="3" s="1"/>
  <c r="AT160" i="4"/>
  <c r="AU160" i="4" s="1"/>
  <c r="T161" i="2"/>
  <c r="U161" i="2" s="1"/>
  <c r="AN161" i="3"/>
  <c r="AO161" i="3" s="1"/>
  <c r="AJ161" i="4"/>
  <c r="AK161" i="4" s="1"/>
  <c r="AN161" i="4"/>
  <c r="AO161" i="4" s="1"/>
  <c r="T161" i="1"/>
  <c r="U161" i="1" s="1"/>
  <c r="AJ161" i="3"/>
  <c r="AK161" i="3" s="1"/>
  <c r="AV161" i="4"/>
  <c r="AX161" i="4" s="1"/>
  <c r="AY160" i="4" s="1"/>
  <c r="AS161" i="4"/>
  <c r="AS161" i="3"/>
  <c r="AT161" i="3" s="1"/>
  <c r="AU161" i="3" s="1"/>
  <c r="S162" i="2"/>
  <c r="R162" i="2"/>
  <c r="P162" i="2"/>
  <c r="Q162" i="2" s="1"/>
  <c r="S162" i="1"/>
  <c r="R162" i="1"/>
  <c r="P162" i="1"/>
  <c r="Q162" i="1" s="1"/>
  <c r="AQ162" i="3"/>
  <c r="AW162" i="3" s="1"/>
  <c r="AP162" i="3"/>
  <c r="AV162" i="3" s="1"/>
  <c r="AM162" i="3"/>
  <c r="AL162" i="3"/>
  <c r="AI162" i="3"/>
  <c r="AH162" i="3"/>
  <c r="AQ162" i="4"/>
  <c r="AW162" i="4" s="1"/>
  <c r="AP162" i="4"/>
  <c r="AV162" i="4" s="1"/>
  <c r="AM162" i="4"/>
  <c r="AL162" i="4"/>
  <c r="AI162" i="4"/>
  <c r="AH162" i="4"/>
  <c r="AT161" i="4" l="1"/>
  <c r="AU161" i="4" s="1"/>
  <c r="T162" i="2"/>
  <c r="U162" i="2" s="1"/>
  <c r="AJ162" i="3"/>
  <c r="AK162" i="3" s="1"/>
  <c r="AX162" i="3"/>
  <c r="AY162" i="3" s="1"/>
  <c r="AN162" i="4"/>
  <c r="AO162" i="4" s="1"/>
  <c r="T162" i="1"/>
  <c r="U162" i="1" s="1"/>
  <c r="AJ162" i="4"/>
  <c r="AT162" i="4" s="1"/>
  <c r="AU162" i="4" s="1"/>
  <c r="AN162" i="3"/>
  <c r="AO162" i="3" s="1"/>
  <c r="AR162" i="3"/>
  <c r="AS162" i="3"/>
  <c r="AX162" i="4"/>
  <c r="AY161" i="4" s="1"/>
  <c r="AS162" i="4"/>
  <c r="AR162" i="4"/>
  <c r="S163" i="2"/>
  <c r="R163" i="2"/>
  <c r="P163" i="2"/>
  <c r="Q163" i="2" s="1"/>
  <c r="S163" i="1"/>
  <c r="R163" i="1"/>
  <c r="P163" i="1"/>
  <c r="Q163" i="1" s="1"/>
  <c r="AQ163" i="3"/>
  <c r="AW163" i="3" s="1"/>
  <c r="AP163" i="3"/>
  <c r="AV163" i="3" s="1"/>
  <c r="AM163" i="3"/>
  <c r="AL163" i="3"/>
  <c r="AI163" i="3"/>
  <c r="AH163" i="3"/>
  <c r="AQ163" i="4"/>
  <c r="AW163" i="4" s="1"/>
  <c r="AP163" i="4"/>
  <c r="AV163" i="4" s="1"/>
  <c r="AM163" i="4"/>
  <c r="AL163" i="4"/>
  <c r="AI163" i="4"/>
  <c r="AH163" i="4"/>
  <c r="AN163" i="3" l="1"/>
  <c r="AO163" i="3" s="1"/>
  <c r="T163" i="1"/>
  <c r="U163" i="1" s="1"/>
  <c r="AK162" i="4"/>
  <c r="AT162" i="3"/>
  <c r="AU162" i="3" s="1"/>
  <c r="AX163" i="4"/>
  <c r="AY162" i="4" s="1"/>
  <c r="AR163" i="4"/>
  <c r="T163" i="2"/>
  <c r="U163" i="2" s="1"/>
  <c r="AJ163" i="3"/>
  <c r="AK163" i="3" s="1"/>
  <c r="AN163" i="4"/>
  <c r="AO163" i="4" s="1"/>
  <c r="AJ163" i="4"/>
  <c r="AT163" i="4" s="1"/>
  <c r="AU163" i="4" s="1"/>
  <c r="AX163" i="3"/>
  <c r="AY163" i="3" s="1"/>
  <c r="AR163" i="3"/>
  <c r="AS163" i="3"/>
  <c r="AS163" i="4"/>
  <c r="S164" i="2"/>
  <c r="R164" i="2"/>
  <c r="P164" i="2"/>
  <c r="Q164" i="2" s="1"/>
  <c r="S164" i="1"/>
  <c r="R164" i="1"/>
  <c r="P164" i="1"/>
  <c r="Q164" i="1" s="1"/>
  <c r="AQ164" i="3"/>
  <c r="AW164" i="3" s="1"/>
  <c r="AP164" i="3"/>
  <c r="AV164" i="3" s="1"/>
  <c r="AM164" i="3"/>
  <c r="AL164" i="3"/>
  <c r="AI164" i="3"/>
  <c r="AH164" i="3"/>
  <c r="AQ164" i="4"/>
  <c r="AW164" i="4" s="1"/>
  <c r="AP164" i="4"/>
  <c r="AV164" i="4" s="1"/>
  <c r="AM164" i="4"/>
  <c r="AL164" i="4"/>
  <c r="AI164" i="4"/>
  <c r="AH164" i="4"/>
  <c r="AK163" i="4" l="1"/>
  <c r="T164" i="2"/>
  <c r="U164" i="2" s="1"/>
  <c r="AJ164" i="3"/>
  <c r="AK164" i="3" s="1"/>
  <c r="AN164" i="4"/>
  <c r="AO164" i="4" s="1"/>
  <c r="AN164" i="3"/>
  <c r="AO164" i="3" s="1"/>
  <c r="AJ164" i="4"/>
  <c r="AT164" i="4" s="1"/>
  <c r="AU164" i="4" s="1"/>
  <c r="AX164" i="4"/>
  <c r="AY163" i="4" s="1"/>
  <c r="T164" i="1"/>
  <c r="U164" i="1" s="1"/>
  <c r="AT163" i="3"/>
  <c r="AU163" i="3" s="1"/>
  <c r="AX164" i="3"/>
  <c r="AY164" i="3" s="1"/>
  <c r="AS164" i="3"/>
  <c r="AR164" i="3"/>
  <c r="AS164" i="4"/>
  <c r="AR164" i="4"/>
  <c r="S165" i="2"/>
  <c r="R165" i="2"/>
  <c r="P165" i="2"/>
  <c r="Q165" i="2" s="1"/>
  <c r="S165" i="1"/>
  <c r="R165" i="1"/>
  <c r="P165" i="1"/>
  <c r="Q165" i="1" s="1"/>
  <c r="AQ165" i="3"/>
  <c r="AW165" i="3" s="1"/>
  <c r="AP165" i="3"/>
  <c r="AV165" i="3" s="1"/>
  <c r="AM165" i="3"/>
  <c r="AL165" i="3"/>
  <c r="AI165" i="3"/>
  <c r="AH165" i="3"/>
  <c r="AQ165" i="4"/>
  <c r="AS165" i="4" s="1"/>
  <c r="AP165" i="4"/>
  <c r="AV165" i="4" s="1"/>
  <c r="AM165" i="4"/>
  <c r="AL165" i="4"/>
  <c r="AI165" i="4"/>
  <c r="AH165" i="4"/>
  <c r="AK164" i="4" l="1"/>
  <c r="AJ165" i="3"/>
  <c r="AK165" i="3" s="1"/>
  <c r="AX165" i="3"/>
  <c r="AY165" i="3" s="1"/>
  <c r="AN165" i="4"/>
  <c r="AO165" i="4" s="1"/>
  <c r="T165" i="1"/>
  <c r="U165" i="1" s="1"/>
  <c r="AN165" i="3"/>
  <c r="AO165" i="3" s="1"/>
  <c r="T165" i="2"/>
  <c r="U165" i="2" s="1"/>
  <c r="AT164" i="3"/>
  <c r="AU164" i="3" s="1"/>
  <c r="AW165" i="4"/>
  <c r="AX165" i="4" s="1"/>
  <c r="AY164" i="4" s="1"/>
  <c r="AR165" i="4"/>
  <c r="AJ165" i="4"/>
  <c r="AT165" i="4" s="1"/>
  <c r="AU165" i="4" s="1"/>
  <c r="AR165" i="3"/>
  <c r="AS165" i="3"/>
  <c r="S166" i="2"/>
  <c r="R166" i="2"/>
  <c r="P166" i="2"/>
  <c r="Q166" i="2" s="1"/>
  <c r="S166" i="1"/>
  <c r="R166" i="1"/>
  <c r="P166" i="1"/>
  <c r="Q166" i="1" s="1"/>
  <c r="AQ166" i="3"/>
  <c r="AW166" i="3" s="1"/>
  <c r="AP166" i="3"/>
  <c r="AV166" i="3" s="1"/>
  <c r="AM166" i="3"/>
  <c r="AL166" i="3"/>
  <c r="AI166" i="3"/>
  <c r="AH166" i="3"/>
  <c r="AQ166" i="4"/>
  <c r="AW166" i="4" s="1"/>
  <c r="AP166" i="4"/>
  <c r="AV166" i="4" s="1"/>
  <c r="AM166" i="4"/>
  <c r="AL166" i="4"/>
  <c r="AI166" i="4"/>
  <c r="AH166" i="4"/>
  <c r="AT165" i="3" l="1"/>
  <c r="AU165" i="3" s="1"/>
  <c r="AJ166" i="4"/>
  <c r="AT166" i="4" s="1"/>
  <c r="AU166" i="4" s="1"/>
  <c r="AN166" i="4"/>
  <c r="AO166" i="4" s="1"/>
  <c r="T166" i="1"/>
  <c r="U166" i="1" s="1"/>
  <c r="AJ166" i="3"/>
  <c r="AK166" i="3" s="1"/>
  <c r="T166" i="2"/>
  <c r="U166" i="2" s="1"/>
  <c r="AX166" i="3"/>
  <c r="AY166" i="3" s="1"/>
  <c r="AK165" i="4"/>
  <c r="AR166" i="3"/>
  <c r="AN166" i="3"/>
  <c r="AO166" i="3" s="1"/>
  <c r="AX166" i="4"/>
  <c r="AY165" i="4" s="1"/>
  <c r="AS166" i="3"/>
  <c r="AR166" i="4"/>
  <c r="AS166" i="4"/>
  <c r="S167" i="2"/>
  <c r="R167" i="2"/>
  <c r="P167" i="2"/>
  <c r="Q167" i="2" s="1"/>
  <c r="S167" i="1"/>
  <c r="R167" i="1"/>
  <c r="P167" i="1"/>
  <c r="Q167" i="1" s="1"/>
  <c r="AQ167" i="3"/>
  <c r="AW167" i="3" s="1"/>
  <c r="AP167" i="3"/>
  <c r="AV167" i="3" s="1"/>
  <c r="AM167" i="3"/>
  <c r="AL167" i="3"/>
  <c r="AI167" i="3"/>
  <c r="AH167" i="3"/>
  <c r="AQ167" i="4"/>
  <c r="AS167" i="4" s="1"/>
  <c r="AP167" i="4"/>
  <c r="AV167" i="4" s="1"/>
  <c r="AM167" i="4"/>
  <c r="AL167" i="4"/>
  <c r="AI167" i="4"/>
  <c r="AH167" i="4"/>
  <c r="AK166" i="4" l="1"/>
  <c r="T167" i="2"/>
  <c r="U167" i="2" s="1"/>
  <c r="AT166" i="3"/>
  <c r="AU166" i="3" s="1"/>
  <c r="AW167" i="4"/>
  <c r="AX167" i="4" s="1"/>
  <c r="AY166" i="4" s="1"/>
  <c r="AJ167" i="4"/>
  <c r="AT167" i="4" s="1"/>
  <c r="AU167" i="4" s="1"/>
  <c r="AN167" i="4"/>
  <c r="AO167" i="4" s="1"/>
  <c r="T167" i="1"/>
  <c r="U167" i="1" s="1"/>
  <c r="AN167" i="3"/>
  <c r="AO167" i="3" s="1"/>
  <c r="AJ167" i="3"/>
  <c r="AK167" i="3" s="1"/>
  <c r="AX167" i="3"/>
  <c r="AY167" i="3" s="1"/>
  <c r="AR167" i="3"/>
  <c r="AS167" i="3"/>
  <c r="AR167" i="4"/>
  <c r="AQ168" i="4"/>
  <c r="AW168" i="4" s="1"/>
  <c r="AP168" i="4"/>
  <c r="AV168" i="4" s="1"/>
  <c r="AM168" i="4"/>
  <c r="AL168" i="4"/>
  <c r="AI168" i="4"/>
  <c r="AH168" i="4"/>
  <c r="S168" i="2"/>
  <c r="R168" i="2"/>
  <c r="P168" i="2"/>
  <c r="Q168" i="2" s="1"/>
  <c r="S168" i="1"/>
  <c r="R168" i="1"/>
  <c r="P168" i="1"/>
  <c r="Q168" i="1" s="1"/>
  <c r="AQ168" i="3"/>
  <c r="AW168" i="3" s="1"/>
  <c r="AP168" i="3"/>
  <c r="AV168" i="3" s="1"/>
  <c r="AM168" i="3"/>
  <c r="AL168" i="3"/>
  <c r="AI168" i="3"/>
  <c r="AH168" i="3"/>
  <c r="AQ169" i="4"/>
  <c r="AW169" i="4" s="1"/>
  <c r="AP169" i="4"/>
  <c r="AV169" i="4" s="1"/>
  <c r="AM169" i="4"/>
  <c r="AL169" i="4"/>
  <c r="AI169" i="4"/>
  <c r="AH169" i="4"/>
  <c r="S169" i="2"/>
  <c r="R169" i="2"/>
  <c r="P169" i="2"/>
  <c r="Q169" i="2" s="1"/>
  <c r="S169" i="1"/>
  <c r="R169" i="1"/>
  <c r="P169" i="1"/>
  <c r="Q169" i="1" s="1"/>
  <c r="AQ169" i="3"/>
  <c r="AW169" i="3" s="1"/>
  <c r="AP169" i="3"/>
  <c r="AV169" i="3" s="1"/>
  <c r="AM169" i="3"/>
  <c r="AL169" i="3"/>
  <c r="AI169" i="3"/>
  <c r="AH169" i="3"/>
  <c r="AQ170" i="4"/>
  <c r="AW170" i="4" s="1"/>
  <c r="AP170" i="4"/>
  <c r="AR170" i="4" s="1"/>
  <c r="AM170" i="4"/>
  <c r="AL170" i="4"/>
  <c r="AI170" i="4"/>
  <c r="AH170" i="4"/>
  <c r="S170" i="2"/>
  <c r="R170" i="2"/>
  <c r="P170" i="2"/>
  <c r="Q170" i="2" s="1"/>
  <c r="S170" i="1"/>
  <c r="R170" i="1"/>
  <c r="P170" i="1"/>
  <c r="Q170" i="1" s="1"/>
  <c r="AQ170" i="3"/>
  <c r="AW170" i="3" s="1"/>
  <c r="AP170" i="3"/>
  <c r="AV170" i="3" s="1"/>
  <c r="AM170" i="3"/>
  <c r="AL170" i="3"/>
  <c r="AI170" i="3"/>
  <c r="AH170" i="3"/>
  <c r="AQ171" i="4"/>
  <c r="AW171" i="4" s="1"/>
  <c r="AP171" i="4"/>
  <c r="AV171" i="4" s="1"/>
  <c r="AM171" i="4"/>
  <c r="AL171" i="4"/>
  <c r="AI171" i="4"/>
  <c r="AH171" i="4"/>
  <c r="S171" i="2"/>
  <c r="R171" i="2"/>
  <c r="P171" i="2"/>
  <c r="Q171" i="2" s="1"/>
  <c r="S171" i="1"/>
  <c r="R171" i="1"/>
  <c r="P171" i="1"/>
  <c r="Q171" i="1" s="1"/>
  <c r="AQ171" i="3"/>
  <c r="AW171" i="3" s="1"/>
  <c r="AP171" i="3"/>
  <c r="AM171" i="3"/>
  <c r="AL171" i="3"/>
  <c r="AI171" i="3"/>
  <c r="AH171" i="3"/>
  <c r="AQ172" i="4"/>
  <c r="AS172" i="4" s="1"/>
  <c r="AP172" i="4"/>
  <c r="AV172" i="4" s="1"/>
  <c r="AM172" i="4"/>
  <c r="AL172" i="4"/>
  <c r="AI172" i="4"/>
  <c r="AH172" i="4"/>
  <c r="S172" i="2"/>
  <c r="R172" i="2"/>
  <c r="P172" i="2"/>
  <c r="Q172" i="2" s="1"/>
  <c r="S172" i="1"/>
  <c r="R172" i="1"/>
  <c r="P172" i="1"/>
  <c r="Q172" i="1" s="1"/>
  <c r="AQ172" i="3"/>
  <c r="AW172" i="3" s="1"/>
  <c r="AP172" i="3"/>
  <c r="AV172" i="3" s="1"/>
  <c r="AM172" i="3"/>
  <c r="AL172" i="3"/>
  <c r="AI172" i="3"/>
  <c r="AH172" i="3"/>
  <c r="AQ173" i="4"/>
  <c r="AW173" i="4" s="1"/>
  <c r="AP173" i="4"/>
  <c r="AV173" i="4" s="1"/>
  <c r="AM173" i="4"/>
  <c r="AL173" i="4"/>
  <c r="AI173" i="4"/>
  <c r="AH173" i="4"/>
  <c r="S173" i="2"/>
  <c r="R173" i="2"/>
  <c r="P173" i="2"/>
  <c r="Q173" i="2" s="1"/>
  <c r="S173" i="1"/>
  <c r="R173" i="1"/>
  <c r="P173" i="1"/>
  <c r="Q173" i="1" s="1"/>
  <c r="AQ173" i="3"/>
  <c r="AW173" i="3" s="1"/>
  <c r="AP173" i="3"/>
  <c r="AV173" i="3" s="1"/>
  <c r="AM173" i="3"/>
  <c r="AL173" i="3"/>
  <c r="AI173" i="3"/>
  <c r="AH173" i="3"/>
  <c r="AQ174" i="4"/>
  <c r="AW174" i="4" s="1"/>
  <c r="AP174" i="4"/>
  <c r="AR174" i="4" s="1"/>
  <c r="AM174" i="4"/>
  <c r="AL174" i="4"/>
  <c r="AI174" i="4"/>
  <c r="AH174" i="4"/>
  <c r="S174" i="2"/>
  <c r="R174" i="2"/>
  <c r="P174" i="2"/>
  <c r="Q174" i="2" s="1"/>
  <c r="S174" i="1"/>
  <c r="R174" i="1"/>
  <c r="P174" i="1"/>
  <c r="Q174" i="1" s="1"/>
  <c r="AQ174" i="3"/>
  <c r="AW174" i="3" s="1"/>
  <c r="AP174" i="3"/>
  <c r="AR174" i="3" s="1"/>
  <c r="AM174" i="3"/>
  <c r="AL174" i="3"/>
  <c r="AI174" i="3"/>
  <c r="AH174" i="3"/>
  <c r="AQ175" i="4"/>
  <c r="AS175" i="4" s="1"/>
  <c r="AP175" i="4"/>
  <c r="AV175" i="4" s="1"/>
  <c r="AM175" i="4"/>
  <c r="AL175" i="4"/>
  <c r="AI175" i="4"/>
  <c r="AH175" i="4"/>
  <c r="S175" i="2"/>
  <c r="R175" i="2"/>
  <c r="P175" i="2"/>
  <c r="Q175" i="2" s="1"/>
  <c r="S175" i="1"/>
  <c r="R175" i="1"/>
  <c r="P175" i="1"/>
  <c r="Q175" i="1" s="1"/>
  <c r="AQ175" i="3"/>
  <c r="AW175" i="3" s="1"/>
  <c r="AP175" i="3"/>
  <c r="AV175" i="3" s="1"/>
  <c r="AM175" i="3"/>
  <c r="AL175" i="3"/>
  <c r="AI175" i="3"/>
  <c r="AH175" i="3"/>
  <c r="AQ176" i="4"/>
  <c r="AW176" i="4" s="1"/>
  <c r="AP176" i="4"/>
  <c r="AV176" i="4" s="1"/>
  <c r="AM176" i="4"/>
  <c r="AL176" i="4"/>
  <c r="AI176" i="4"/>
  <c r="AH176" i="4"/>
  <c r="S176" i="2"/>
  <c r="R176" i="2"/>
  <c r="P176" i="2"/>
  <c r="Q176" i="2" s="1"/>
  <c r="S176" i="1"/>
  <c r="R176" i="1"/>
  <c r="P176" i="1"/>
  <c r="Q176" i="1" s="1"/>
  <c r="AQ176" i="3"/>
  <c r="AW176" i="3" s="1"/>
  <c r="AP176" i="3"/>
  <c r="AR176" i="3" s="1"/>
  <c r="AM176" i="3"/>
  <c r="AL176" i="3"/>
  <c r="AI176" i="3"/>
  <c r="AH176" i="3"/>
  <c r="AQ177" i="4"/>
  <c r="AW177" i="4" s="1"/>
  <c r="AP177" i="4"/>
  <c r="AR177" i="4" s="1"/>
  <c r="AM177" i="4"/>
  <c r="AL177" i="4"/>
  <c r="AI177" i="4"/>
  <c r="AH177" i="4"/>
  <c r="T238" i="2"/>
  <c r="U238" i="2" s="1"/>
  <c r="T237" i="2"/>
  <c r="U237" i="2" s="1"/>
  <c r="T236" i="2"/>
  <c r="U236" i="2" s="1"/>
  <c r="T235" i="2"/>
  <c r="U235" i="2" s="1"/>
  <c r="T234" i="2"/>
  <c r="U234" i="2" s="1"/>
  <c r="T233" i="2"/>
  <c r="U233" i="2" s="1"/>
  <c r="T232" i="2"/>
  <c r="U232" i="2" s="1"/>
  <c r="T231" i="2"/>
  <c r="U231" i="2" s="1"/>
  <c r="T230" i="2"/>
  <c r="U230" i="2" s="1"/>
  <c r="T229" i="2"/>
  <c r="U229" i="2" s="1"/>
  <c r="T228" i="2"/>
  <c r="U228" i="2" s="1"/>
  <c r="T227" i="2"/>
  <c r="U227" i="2" s="1"/>
  <c r="T226" i="2"/>
  <c r="U226" i="2" s="1"/>
  <c r="T225" i="2"/>
  <c r="U225" i="2" s="1"/>
  <c r="T224" i="2"/>
  <c r="U224" i="2" s="1"/>
  <c r="T223" i="2"/>
  <c r="U223" i="2" s="1"/>
  <c r="T222" i="2"/>
  <c r="U222" i="2" s="1"/>
  <c r="T221" i="2"/>
  <c r="U221" i="2" s="1"/>
  <c r="T220" i="2"/>
  <c r="U220" i="2" s="1"/>
  <c r="T219" i="2"/>
  <c r="U219" i="2" s="1"/>
  <c r="T218" i="2"/>
  <c r="U218" i="2" s="1"/>
  <c r="T217" i="2"/>
  <c r="U217" i="2" s="1"/>
  <c r="T216" i="2"/>
  <c r="U216" i="2" s="1"/>
  <c r="T215" i="2"/>
  <c r="U215" i="2" s="1"/>
  <c r="T214" i="2"/>
  <c r="U214" i="2" s="1"/>
  <c r="T213" i="2"/>
  <c r="U213" i="2" s="1"/>
  <c r="T212" i="2"/>
  <c r="U212" i="2" s="1"/>
  <c r="T211" i="2"/>
  <c r="U211" i="2" s="1"/>
  <c r="T210" i="2"/>
  <c r="U210" i="2" s="1"/>
  <c r="T209" i="2"/>
  <c r="U209" i="2" s="1"/>
  <c r="T208" i="2"/>
  <c r="U208" i="2" s="1"/>
  <c r="T207" i="2"/>
  <c r="U207" i="2" s="1"/>
  <c r="T206" i="2"/>
  <c r="U206" i="2" s="1"/>
  <c r="T205" i="2"/>
  <c r="U205" i="2" s="1"/>
  <c r="T204" i="2"/>
  <c r="U204" i="2" s="1"/>
  <c r="T203" i="2"/>
  <c r="U203" i="2" s="1"/>
  <c r="T202" i="2"/>
  <c r="U202" i="2" s="1"/>
  <c r="T201" i="2"/>
  <c r="U201" i="2" s="1"/>
  <c r="T200" i="2"/>
  <c r="U200" i="2" s="1"/>
  <c r="T199" i="2"/>
  <c r="U199" i="2" s="1"/>
  <c r="T198" i="2"/>
  <c r="U198" i="2" s="1"/>
  <c r="T197" i="2"/>
  <c r="U197" i="2" s="1"/>
  <c r="T196" i="2"/>
  <c r="U196" i="2" s="1"/>
  <c r="T195" i="2"/>
  <c r="U195" i="2" s="1"/>
  <c r="T194" i="2"/>
  <c r="U194" i="2" s="1"/>
  <c r="T193" i="2"/>
  <c r="U193" i="2" s="1"/>
  <c r="T192" i="2"/>
  <c r="U192" i="2" s="1"/>
  <c r="T191" i="2"/>
  <c r="U191" i="2" s="1"/>
  <c r="T190" i="2"/>
  <c r="U190" i="2" s="1"/>
  <c r="T189" i="2"/>
  <c r="U189" i="2" s="1"/>
  <c r="T188" i="2"/>
  <c r="U188" i="2" s="1"/>
  <c r="T187" i="2"/>
  <c r="U187" i="2" s="1"/>
  <c r="T186" i="2"/>
  <c r="U186" i="2" s="1"/>
  <c r="S185" i="2"/>
  <c r="R185" i="2"/>
  <c r="P185" i="2"/>
  <c r="Q185" i="2" s="1"/>
  <c r="T238" i="1"/>
  <c r="U238" i="1" s="1"/>
  <c r="T237" i="1"/>
  <c r="U237" i="1" s="1"/>
  <c r="T236" i="1"/>
  <c r="U236" i="1" s="1"/>
  <c r="T235" i="1"/>
  <c r="U235" i="1" s="1"/>
  <c r="T234" i="1"/>
  <c r="U234" i="1" s="1"/>
  <c r="T233" i="1"/>
  <c r="U233" i="1" s="1"/>
  <c r="T232" i="1"/>
  <c r="U232" i="1" s="1"/>
  <c r="T231" i="1"/>
  <c r="U231" i="1" s="1"/>
  <c r="T230" i="1"/>
  <c r="U230" i="1" s="1"/>
  <c r="T229" i="1"/>
  <c r="U229" i="1" s="1"/>
  <c r="T228" i="1"/>
  <c r="U228" i="1" s="1"/>
  <c r="T227" i="1"/>
  <c r="U227" i="1" s="1"/>
  <c r="T226" i="1"/>
  <c r="U226" i="1" s="1"/>
  <c r="T225" i="1"/>
  <c r="U225" i="1" s="1"/>
  <c r="T224" i="1"/>
  <c r="U224" i="1" s="1"/>
  <c r="T223" i="1"/>
  <c r="U223" i="1" s="1"/>
  <c r="T222" i="1"/>
  <c r="U222" i="1" s="1"/>
  <c r="T221" i="1"/>
  <c r="U221" i="1" s="1"/>
  <c r="T220" i="1"/>
  <c r="U220" i="1" s="1"/>
  <c r="T219" i="1"/>
  <c r="U219" i="1" s="1"/>
  <c r="T218" i="1"/>
  <c r="U218" i="1" s="1"/>
  <c r="T217" i="1"/>
  <c r="U217" i="1" s="1"/>
  <c r="T216" i="1"/>
  <c r="U216" i="1" s="1"/>
  <c r="T215" i="1"/>
  <c r="U215" i="1" s="1"/>
  <c r="T214" i="1"/>
  <c r="U214" i="1" s="1"/>
  <c r="T213" i="1"/>
  <c r="U213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5" i="1"/>
  <c r="U205" i="1" s="1"/>
  <c r="T204" i="1"/>
  <c r="U204" i="1" s="1"/>
  <c r="T203" i="1"/>
  <c r="U203" i="1" s="1"/>
  <c r="T202" i="1"/>
  <c r="U202" i="1" s="1"/>
  <c r="T201" i="1"/>
  <c r="U201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4" i="1"/>
  <c r="U194" i="1" s="1"/>
  <c r="T193" i="1"/>
  <c r="U193" i="1" s="1"/>
  <c r="T192" i="1"/>
  <c r="U192" i="1" s="1"/>
  <c r="T191" i="1"/>
  <c r="U191" i="1" s="1"/>
  <c r="T190" i="1"/>
  <c r="U190" i="1" s="1"/>
  <c r="T189" i="1"/>
  <c r="U189" i="1" s="1"/>
  <c r="T188" i="1"/>
  <c r="U188" i="1" s="1"/>
  <c r="T187" i="1"/>
  <c r="U187" i="1" s="1"/>
  <c r="T186" i="1"/>
  <c r="U186" i="1" s="1"/>
  <c r="S185" i="1"/>
  <c r="R185" i="1"/>
  <c r="P185" i="1"/>
  <c r="Q185" i="1" s="1"/>
  <c r="AI184" i="3"/>
  <c r="AI183" i="3"/>
  <c r="AI182" i="3"/>
  <c r="AI181" i="3"/>
  <c r="AI180" i="3"/>
  <c r="AI179" i="3"/>
  <c r="AI178" i="3"/>
  <c r="AI177" i="3"/>
  <c r="AH184" i="3"/>
  <c r="AH183" i="3"/>
  <c r="AH182" i="3"/>
  <c r="AH181" i="3"/>
  <c r="AH180" i="3"/>
  <c r="AJ180" i="3" s="1"/>
  <c r="AK180" i="3" s="1"/>
  <c r="AH179" i="3"/>
  <c r="AH178" i="3"/>
  <c r="AH177" i="3"/>
  <c r="AI185" i="3"/>
  <c r="AH185" i="3"/>
  <c r="AW238" i="3"/>
  <c r="AV238" i="3"/>
  <c r="AS238" i="3"/>
  <c r="AR238" i="3"/>
  <c r="AW237" i="3"/>
  <c r="AV237" i="3"/>
  <c r="AS237" i="3"/>
  <c r="AR237" i="3"/>
  <c r="AW236" i="3"/>
  <c r="AV236" i="3"/>
  <c r="AS236" i="3"/>
  <c r="AR236" i="3"/>
  <c r="AW235" i="3"/>
  <c r="AV235" i="3"/>
  <c r="AS235" i="3"/>
  <c r="AR235" i="3"/>
  <c r="AW234" i="3"/>
  <c r="AV234" i="3"/>
  <c r="AS234" i="3"/>
  <c r="AR234" i="3"/>
  <c r="AW233" i="3"/>
  <c r="AV233" i="3"/>
  <c r="AS233" i="3"/>
  <c r="AR233" i="3"/>
  <c r="AW232" i="3"/>
  <c r="AV232" i="3"/>
  <c r="AS232" i="3"/>
  <c r="AR232" i="3"/>
  <c r="AW231" i="3"/>
  <c r="AV231" i="3"/>
  <c r="AS231" i="3"/>
  <c r="AR231" i="3"/>
  <c r="AW230" i="3"/>
  <c r="AV230" i="3"/>
  <c r="AS230" i="3"/>
  <c r="AR230" i="3"/>
  <c r="AW229" i="3"/>
  <c r="AV229" i="3"/>
  <c r="AS229" i="3"/>
  <c r="AR229" i="3"/>
  <c r="AW228" i="3"/>
  <c r="AV228" i="3"/>
  <c r="AS228" i="3"/>
  <c r="AR228" i="3"/>
  <c r="AW227" i="3"/>
  <c r="AV227" i="3"/>
  <c r="AS227" i="3"/>
  <c r="AR227" i="3"/>
  <c r="AW226" i="3"/>
  <c r="AV226" i="3"/>
  <c r="AS226" i="3"/>
  <c r="AR226" i="3"/>
  <c r="AW225" i="3"/>
  <c r="AV225" i="3"/>
  <c r="AS225" i="3"/>
  <c r="AR225" i="3"/>
  <c r="AW224" i="3"/>
  <c r="AV224" i="3"/>
  <c r="AS224" i="3"/>
  <c r="AR224" i="3"/>
  <c r="AW223" i="3"/>
  <c r="AV223" i="3"/>
  <c r="AS223" i="3"/>
  <c r="AR223" i="3"/>
  <c r="AW222" i="3"/>
  <c r="AV222" i="3"/>
  <c r="AS222" i="3"/>
  <c r="AR222" i="3"/>
  <c r="AW221" i="3"/>
  <c r="AV221" i="3"/>
  <c r="AS221" i="3"/>
  <c r="AR221" i="3"/>
  <c r="AW220" i="3"/>
  <c r="AV220" i="3"/>
  <c r="AS220" i="3"/>
  <c r="AR220" i="3"/>
  <c r="AW219" i="3"/>
  <c r="AV219" i="3"/>
  <c r="AS219" i="3"/>
  <c r="AR219" i="3"/>
  <c r="AW218" i="3"/>
  <c r="AV218" i="3"/>
  <c r="AS218" i="3"/>
  <c r="AR218" i="3"/>
  <c r="AW217" i="3"/>
  <c r="AV217" i="3"/>
  <c r="AS217" i="3"/>
  <c r="AR217" i="3"/>
  <c r="AW216" i="3"/>
  <c r="AV216" i="3"/>
  <c r="AS216" i="3"/>
  <c r="AR216" i="3"/>
  <c r="AW215" i="3"/>
  <c r="AV215" i="3"/>
  <c r="AS215" i="3"/>
  <c r="AR215" i="3"/>
  <c r="AW214" i="3"/>
  <c r="AV214" i="3"/>
  <c r="AS214" i="3"/>
  <c r="AR214" i="3"/>
  <c r="AW213" i="3"/>
  <c r="AV213" i="3"/>
  <c r="AS213" i="3"/>
  <c r="AR213" i="3"/>
  <c r="AW212" i="3"/>
  <c r="AV212" i="3"/>
  <c r="AS212" i="3"/>
  <c r="AR212" i="3"/>
  <c r="AW211" i="3"/>
  <c r="AV211" i="3"/>
  <c r="AS211" i="3"/>
  <c r="AR211" i="3"/>
  <c r="AW210" i="3"/>
  <c r="AV210" i="3"/>
  <c r="AS210" i="3"/>
  <c r="AR210" i="3"/>
  <c r="AW209" i="3"/>
  <c r="AV209" i="3"/>
  <c r="AS209" i="3"/>
  <c r="AR209" i="3"/>
  <c r="AW208" i="3"/>
  <c r="AV208" i="3"/>
  <c r="AS208" i="3"/>
  <c r="AR208" i="3"/>
  <c r="AW207" i="3"/>
  <c r="AV207" i="3"/>
  <c r="AS207" i="3"/>
  <c r="AR207" i="3"/>
  <c r="AW206" i="3"/>
  <c r="AV206" i="3"/>
  <c r="AS206" i="3"/>
  <c r="AR206" i="3"/>
  <c r="AW205" i="3"/>
  <c r="AV205" i="3"/>
  <c r="AS205" i="3"/>
  <c r="AR205" i="3"/>
  <c r="AW204" i="3"/>
  <c r="AV204" i="3"/>
  <c r="AS204" i="3"/>
  <c r="AR204" i="3"/>
  <c r="AW203" i="3"/>
  <c r="AV203" i="3"/>
  <c r="AS203" i="3"/>
  <c r="AR203" i="3"/>
  <c r="AW202" i="3"/>
  <c r="AV202" i="3"/>
  <c r="AS202" i="3"/>
  <c r="AR202" i="3"/>
  <c r="AW201" i="3"/>
  <c r="AV201" i="3"/>
  <c r="AS201" i="3"/>
  <c r="AR201" i="3"/>
  <c r="AW200" i="3"/>
  <c r="AV200" i="3"/>
  <c r="AS200" i="3"/>
  <c r="AR200" i="3"/>
  <c r="AW199" i="3"/>
  <c r="AV199" i="3"/>
  <c r="AS199" i="3"/>
  <c r="AR199" i="3"/>
  <c r="AW198" i="3"/>
  <c r="AV198" i="3"/>
  <c r="AS198" i="3"/>
  <c r="AR198" i="3"/>
  <c r="AW197" i="3"/>
  <c r="AV197" i="3"/>
  <c r="AS197" i="3"/>
  <c r="AR197" i="3"/>
  <c r="AW196" i="3"/>
  <c r="AV196" i="3"/>
  <c r="AS196" i="3"/>
  <c r="AR196" i="3"/>
  <c r="AW195" i="3"/>
  <c r="AV195" i="3"/>
  <c r="AS195" i="3"/>
  <c r="AR195" i="3"/>
  <c r="AW194" i="3"/>
  <c r="AV194" i="3"/>
  <c r="AS194" i="3"/>
  <c r="AR194" i="3"/>
  <c r="AW193" i="3"/>
  <c r="AV193" i="3"/>
  <c r="AS193" i="3"/>
  <c r="AR193" i="3"/>
  <c r="AW192" i="3"/>
  <c r="AV192" i="3"/>
  <c r="AS192" i="3"/>
  <c r="AR192" i="3"/>
  <c r="AW191" i="3"/>
  <c r="AV191" i="3"/>
  <c r="AS191" i="3"/>
  <c r="AR191" i="3"/>
  <c r="AW190" i="3"/>
  <c r="AV190" i="3"/>
  <c r="AS190" i="3"/>
  <c r="AR190" i="3"/>
  <c r="AW189" i="3"/>
  <c r="AV189" i="3"/>
  <c r="AS189" i="3"/>
  <c r="AR189" i="3"/>
  <c r="AW188" i="3"/>
  <c r="AV188" i="3"/>
  <c r="AS188" i="3"/>
  <c r="AR188" i="3"/>
  <c r="AW187" i="3"/>
  <c r="AV187" i="3"/>
  <c r="AS187" i="3"/>
  <c r="AR187" i="3"/>
  <c r="AW186" i="3"/>
  <c r="AV186" i="3"/>
  <c r="AS186" i="3"/>
  <c r="AR186" i="3"/>
  <c r="AI186" i="4"/>
  <c r="AI185" i="4"/>
  <c r="AI184" i="4"/>
  <c r="AI183" i="4"/>
  <c r="AI182" i="4"/>
  <c r="AI181" i="4"/>
  <c r="AI180" i="4"/>
  <c r="AI179" i="4"/>
  <c r="AI178" i="4"/>
  <c r="AH186" i="4"/>
  <c r="AH185" i="4"/>
  <c r="AH184" i="4"/>
  <c r="AH183" i="4"/>
  <c r="AH182" i="4"/>
  <c r="AH181" i="4"/>
  <c r="AH180" i="4"/>
  <c r="AH179" i="4"/>
  <c r="AH178" i="4"/>
  <c r="AQ185" i="3"/>
  <c r="AW185" i="3" s="1"/>
  <c r="AP185" i="3"/>
  <c r="AV185" i="3" s="1"/>
  <c r="AM185" i="3"/>
  <c r="AL185" i="3"/>
  <c r="AW187" i="4"/>
  <c r="AV187" i="4"/>
  <c r="AS187" i="4"/>
  <c r="AR187" i="4"/>
  <c r="AW239" i="4"/>
  <c r="AV239" i="4"/>
  <c r="AS239" i="4"/>
  <c r="AR239" i="4"/>
  <c r="AW238" i="4"/>
  <c r="AV238" i="4"/>
  <c r="AS238" i="4"/>
  <c r="AR238" i="4"/>
  <c r="AW237" i="4"/>
  <c r="AV237" i="4"/>
  <c r="AS237" i="4"/>
  <c r="AR237" i="4"/>
  <c r="AW236" i="4"/>
  <c r="AV236" i="4"/>
  <c r="AS236" i="4"/>
  <c r="AR236" i="4"/>
  <c r="AW235" i="4"/>
  <c r="AV235" i="4"/>
  <c r="AS235" i="4"/>
  <c r="AR235" i="4"/>
  <c r="AW234" i="4"/>
  <c r="AV234" i="4"/>
  <c r="AS234" i="4"/>
  <c r="AR234" i="4"/>
  <c r="AW233" i="4"/>
  <c r="AV233" i="4"/>
  <c r="AS233" i="4"/>
  <c r="AR233" i="4"/>
  <c r="AW232" i="4"/>
  <c r="AV232" i="4"/>
  <c r="AS232" i="4"/>
  <c r="AR232" i="4"/>
  <c r="AW231" i="4"/>
  <c r="AV231" i="4"/>
  <c r="AS231" i="4"/>
  <c r="AR231" i="4"/>
  <c r="AW230" i="4"/>
  <c r="AV230" i="4"/>
  <c r="AS230" i="4"/>
  <c r="AR230" i="4"/>
  <c r="AW229" i="4"/>
  <c r="AV229" i="4"/>
  <c r="AS229" i="4"/>
  <c r="AR229" i="4"/>
  <c r="AW228" i="4"/>
  <c r="AV228" i="4"/>
  <c r="AS228" i="4"/>
  <c r="AR228" i="4"/>
  <c r="AW227" i="4"/>
  <c r="AV227" i="4"/>
  <c r="AS227" i="4"/>
  <c r="AR227" i="4"/>
  <c r="AW226" i="4"/>
  <c r="AV226" i="4"/>
  <c r="AS226" i="4"/>
  <c r="AR226" i="4"/>
  <c r="AW225" i="4"/>
  <c r="AV225" i="4"/>
  <c r="AS225" i="4"/>
  <c r="AR225" i="4"/>
  <c r="AW224" i="4"/>
  <c r="AV224" i="4"/>
  <c r="AS224" i="4"/>
  <c r="AR224" i="4"/>
  <c r="AW223" i="4"/>
  <c r="AV223" i="4"/>
  <c r="AS223" i="4"/>
  <c r="AR223" i="4"/>
  <c r="AW222" i="4"/>
  <c r="AV222" i="4"/>
  <c r="AS222" i="4"/>
  <c r="AR222" i="4"/>
  <c r="AW221" i="4"/>
  <c r="AV221" i="4"/>
  <c r="AS221" i="4"/>
  <c r="AR221" i="4"/>
  <c r="AW220" i="4"/>
  <c r="AV220" i="4"/>
  <c r="AS220" i="4"/>
  <c r="AR220" i="4"/>
  <c r="AW219" i="4"/>
  <c r="AV219" i="4"/>
  <c r="AS219" i="4"/>
  <c r="AR219" i="4"/>
  <c r="AW218" i="4"/>
  <c r="AV218" i="4"/>
  <c r="AS218" i="4"/>
  <c r="AR218" i="4"/>
  <c r="AW217" i="4"/>
  <c r="AV217" i="4"/>
  <c r="AS217" i="4"/>
  <c r="AR217" i="4"/>
  <c r="AW216" i="4"/>
  <c r="AV216" i="4"/>
  <c r="AS216" i="4"/>
  <c r="AR216" i="4"/>
  <c r="AW215" i="4"/>
  <c r="AV215" i="4"/>
  <c r="AS215" i="4"/>
  <c r="AR215" i="4"/>
  <c r="AW214" i="4"/>
  <c r="AV214" i="4"/>
  <c r="AS214" i="4"/>
  <c r="AR214" i="4"/>
  <c r="AW213" i="4"/>
  <c r="AV213" i="4"/>
  <c r="AS213" i="4"/>
  <c r="AR213" i="4"/>
  <c r="AW212" i="4"/>
  <c r="AV212" i="4"/>
  <c r="AS212" i="4"/>
  <c r="AR212" i="4"/>
  <c r="AW211" i="4"/>
  <c r="AV211" i="4"/>
  <c r="AS211" i="4"/>
  <c r="AR211" i="4"/>
  <c r="AW210" i="4"/>
  <c r="AV210" i="4"/>
  <c r="AS210" i="4"/>
  <c r="AR210" i="4"/>
  <c r="AW209" i="4"/>
  <c r="AV209" i="4"/>
  <c r="AS209" i="4"/>
  <c r="AR209" i="4"/>
  <c r="AW208" i="4"/>
  <c r="AV208" i="4"/>
  <c r="AS208" i="4"/>
  <c r="AR208" i="4"/>
  <c r="AW207" i="4"/>
  <c r="AV207" i="4"/>
  <c r="AS207" i="4"/>
  <c r="AR207" i="4"/>
  <c r="AW206" i="4"/>
  <c r="AV206" i="4"/>
  <c r="AS206" i="4"/>
  <c r="AR206" i="4"/>
  <c r="AW205" i="4"/>
  <c r="AV205" i="4"/>
  <c r="AS205" i="4"/>
  <c r="AR205" i="4"/>
  <c r="AW204" i="4"/>
  <c r="AV204" i="4"/>
  <c r="AS204" i="4"/>
  <c r="AR204" i="4"/>
  <c r="AW203" i="4"/>
  <c r="AV203" i="4"/>
  <c r="AS203" i="4"/>
  <c r="AR203" i="4"/>
  <c r="AW202" i="4"/>
  <c r="AV202" i="4"/>
  <c r="AS202" i="4"/>
  <c r="AR202" i="4"/>
  <c r="AW201" i="4"/>
  <c r="AV201" i="4"/>
  <c r="AS201" i="4"/>
  <c r="AR201" i="4"/>
  <c r="AW200" i="4"/>
  <c r="AV200" i="4"/>
  <c r="AS200" i="4"/>
  <c r="AR200" i="4"/>
  <c r="AW199" i="4"/>
  <c r="AV199" i="4"/>
  <c r="AS199" i="4"/>
  <c r="AR199" i="4"/>
  <c r="AW198" i="4"/>
  <c r="AV198" i="4"/>
  <c r="AS198" i="4"/>
  <c r="AR198" i="4"/>
  <c r="AW197" i="4"/>
  <c r="AV197" i="4"/>
  <c r="AS197" i="4"/>
  <c r="AR197" i="4"/>
  <c r="AW196" i="4"/>
  <c r="AV196" i="4"/>
  <c r="AS196" i="4"/>
  <c r="AR196" i="4"/>
  <c r="AW195" i="4"/>
  <c r="AV195" i="4"/>
  <c r="AS195" i="4"/>
  <c r="AR195" i="4"/>
  <c r="AW194" i="4"/>
  <c r="AV194" i="4"/>
  <c r="AS194" i="4"/>
  <c r="AR194" i="4"/>
  <c r="AW193" i="4"/>
  <c r="AV193" i="4"/>
  <c r="AS193" i="4"/>
  <c r="AR193" i="4"/>
  <c r="AW192" i="4"/>
  <c r="AV192" i="4"/>
  <c r="AS192" i="4"/>
  <c r="AR192" i="4"/>
  <c r="AW191" i="4"/>
  <c r="AV191" i="4"/>
  <c r="AS191" i="4"/>
  <c r="AR191" i="4"/>
  <c r="AW190" i="4"/>
  <c r="AV190" i="4"/>
  <c r="AS190" i="4"/>
  <c r="AR190" i="4"/>
  <c r="AW189" i="4"/>
  <c r="AV189" i="4"/>
  <c r="AS189" i="4"/>
  <c r="AR189" i="4"/>
  <c r="AW188" i="4"/>
  <c r="AV188" i="4"/>
  <c r="AS188" i="4"/>
  <c r="AR188" i="4"/>
  <c r="S177" i="2"/>
  <c r="R177" i="2"/>
  <c r="P177" i="2"/>
  <c r="Q177" i="2" s="1"/>
  <c r="S177" i="1"/>
  <c r="R177" i="1"/>
  <c r="P177" i="1"/>
  <c r="Q177" i="1" s="1"/>
  <c r="AQ177" i="3"/>
  <c r="AW177" i="3" s="1"/>
  <c r="AP177" i="3"/>
  <c r="AV177" i="3" s="1"/>
  <c r="AM177" i="3"/>
  <c r="AL177" i="3"/>
  <c r="AQ178" i="4"/>
  <c r="AW178" i="4" s="1"/>
  <c r="AP178" i="4"/>
  <c r="AM178" i="4"/>
  <c r="AL178" i="4"/>
  <c r="S178" i="2"/>
  <c r="R178" i="2"/>
  <c r="P178" i="2"/>
  <c r="Q178" i="2" s="1"/>
  <c r="S178" i="1"/>
  <c r="R178" i="1"/>
  <c r="P178" i="1"/>
  <c r="Q178" i="1" s="1"/>
  <c r="AQ178" i="3"/>
  <c r="AW178" i="3" s="1"/>
  <c r="AP178" i="3"/>
  <c r="AV178" i="3" s="1"/>
  <c r="AM178" i="3"/>
  <c r="AL178" i="3"/>
  <c r="AQ179" i="4"/>
  <c r="AW179" i="4" s="1"/>
  <c r="AP179" i="4"/>
  <c r="AV179" i="4" s="1"/>
  <c r="AM179" i="4"/>
  <c r="AL179" i="4"/>
  <c r="S179" i="2"/>
  <c r="R179" i="2"/>
  <c r="P179" i="2"/>
  <c r="Q179" i="2" s="1"/>
  <c r="S179" i="1"/>
  <c r="R179" i="1"/>
  <c r="P179" i="1"/>
  <c r="Q179" i="1" s="1"/>
  <c r="AQ179" i="3"/>
  <c r="AS179" i="3" s="1"/>
  <c r="AP179" i="3"/>
  <c r="AV179" i="3" s="1"/>
  <c r="AM179" i="3"/>
  <c r="AL179" i="3"/>
  <c r="AQ180" i="4"/>
  <c r="AW180" i="4" s="1"/>
  <c r="AP180" i="4"/>
  <c r="AR180" i="4" s="1"/>
  <c r="AM180" i="4"/>
  <c r="AL180" i="4"/>
  <c r="S180" i="2"/>
  <c r="R180" i="2"/>
  <c r="P180" i="2"/>
  <c r="Q180" i="2" s="1"/>
  <c r="S180" i="1"/>
  <c r="R180" i="1"/>
  <c r="P180" i="1"/>
  <c r="Q180" i="1" s="1"/>
  <c r="AQ180" i="3"/>
  <c r="AS180" i="3" s="1"/>
  <c r="AP180" i="3"/>
  <c r="AV180" i="3" s="1"/>
  <c r="AM180" i="3"/>
  <c r="AL180" i="3"/>
  <c r="AQ181" i="4"/>
  <c r="AW181" i="4" s="1"/>
  <c r="AP181" i="4"/>
  <c r="AM181" i="4"/>
  <c r="AL181" i="4"/>
  <c r="S181" i="2"/>
  <c r="R181" i="2"/>
  <c r="P181" i="2"/>
  <c r="Q181" i="2" s="1"/>
  <c r="S181" i="1"/>
  <c r="R181" i="1"/>
  <c r="P181" i="1"/>
  <c r="Q181" i="1" s="1"/>
  <c r="AQ181" i="3"/>
  <c r="AS181" i="3" s="1"/>
  <c r="AP181" i="3"/>
  <c r="AR181" i="3" s="1"/>
  <c r="AM181" i="3"/>
  <c r="AL181" i="3"/>
  <c r="AQ182" i="4"/>
  <c r="AW182" i="4" s="1"/>
  <c r="AP182" i="4"/>
  <c r="AR182" i="4" s="1"/>
  <c r="AM182" i="4"/>
  <c r="AL182" i="4"/>
  <c r="S182" i="2"/>
  <c r="R182" i="2"/>
  <c r="P182" i="2"/>
  <c r="Q182" i="2" s="1"/>
  <c r="S182" i="1"/>
  <c r="R182" i="1"/>
  <c r="P182" i="1"/>
  <c r="Q182" i="1" s="1"/>
  <c r="AQ182" i="3"/>
  <c r="AW182" i="3" s="1"/>
  <c r="AP182" i="3"/>
  <c r="AV182" i="3" s="1"/>
  <c r="AM182" i="3"/>
  <c r="AL182" i="3"/>
  <c r="AQ183" i="4"/>
  <c r="AW183" i="4" s="1"/>
  <c r="AP183" i="4"/>
  <c r="AV183" i="4" s="1"/>
  <c r="AM183" i="4"/>
  <c r="AL183" i="4"/>
  <c r="S183" i="2"/>
  <c r="R183" i="2"/>
  <c r="P183" i="2"/>
  <c r="Q183" i="2" s="1"/>
  <c r="S183" i="1"/>
  <c r="R183" i="1"/>
  <c r="P183" i="1"/>
  <c r="Q183" i="1" s="1"/>
  <c r="AQ183" i="3"/>
  <c r="AS183" i="3" s="1"/>
  <c r="AP183" i="3"/>
  <c r="AR183" i="3" s="1"/>
  <c r="AM183" i="3"/>
  <c r="AL183" i="3"/>
  <c r="AQ184" i="4"/>
  <c r="AW184" i="4" s="1"/>
  <c r="AP184" i="4"/>
  <c r="AV184" i="4" s="1"/>
  <c r="AM184" i="4"/>
  <c r="AL184" i="4"/>
  <c r="S184" i="2"/>
  <c r="R184" i="2"/>
  <c r="P184" i="2"/>
  <c r="Q184" i="2" s="1"/>
  <c r="S184" i="1"/>
  <c r="R184" i="1"/>
  <c r="P184" i="1"/>
  <c r="Q184" i="1" s="1"/>
  <c r="AQ184" i="3"/>
  <c r="AS184" i="3" s="1"/>
  <c r="AP184" i="3"/>
  <c r="AR184" i="3" s="1"/>
  <c r="AM184" i="3"/>
  <c r="AL184" i="3"/>
  <c r="AQ185" i="4"/>
  <c r="AW185" i="4" s="1"/>
  <c r="AP185" i="4"/>
  <c r="AR185" i="4" s="1"/>
  <c r="AM185" i="4"/>
  <c r="AL185" i="4"/>
  <c r="AQ186" i="4"/>
  <c r="AS186" i="4" s="1"/>
  <c r="AP186" i="4"/>
  <c r="AR186" i="4" s="1"/>
  <c r="AM186" i="4"/>
  <c r="AL186" i="4"/>
  <c r="A237" i="2"/>
  <c r="A236" i="2" s="1"/>
  <c r="A235" i="2" s="1"/>
  <c r="A234" i="2" s="1"/>
  <c r="A233" i="2" s="1"/>
  <c r="A232" i="2" s="1"/>
  <c r="A231" i="2" s="1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217" i="2" s="1"/>
  <c r="A216" i="2" s="1"/>
  <c r="A215" i="2" s="1"/>
  <c r="A214" i="2" s="1"/>
  <c r="A213" i="2" s="1"/>
  <c r="A212" i="2" s="1"/>
  <c r="A211" i="2" s="1"/>
  <c r="A210" i="2" s="1"/>
  <c r="A209" i="2" s="1"/>
  <c r="A208" i="2" s="1"/>
  <c r="A207" i="2" s="1"/>
  <c r="A206" i="2" s="1"/>
  <c r="A205" i="2" s="1"/>
  <c r="A204" i="2" s="1"/>
  <c r="A203" i="2" s="1"/>
  <c r="A202" i="2" s="1"/>
  <c r="A201" i="2" s="1"/>
  <c r="A200" i="2" s="1"/>
  <c r="A199" i="2" s="1"/>
  <c r="A198" i="2" s="1"/>
  <c r="A197" i="2" s="1"/>
  <c r="A196" i="2" s="1"/>
  <c r="A195" i="2" s="1"/>
  <c r="A194" i="2" s="1"/>
  <c r="A193" i="2" s="1"/>
  <c r="A192" i="2" s="1"/>
  <c r="A191" i="2" s="1"/>
  <c r="A190" i="2" s="1"/>
  <c r="A189" i="2" s="1"/>
  <c r="A188" i="2" s="1"/>
  <c r="A187" i="2" s="1"/>
  <c r="A186" i="2" s="1"/>
  <c r="A183" i="2"/>
  <c r="A182" i="2" s="1"/>
  <c r="A181" i="2" s="1"/>
  <c r="A180" i="2" s="1"/>
  <c r="A179" i="2" s="1"/>
  <c r="A178" i="2" s="1"/>
  <c r="A177" i="2" s="1"/>
  <c r="A176" i="2" s="1"/>
  <c r="A175" i="2" s="1"/>
  <c r="A174" i="2" s="1"/>
  <c r="A173" i="2" s="1"/>
  <c r="A172" i="2" s="1"/>
  <c r="A171" i="2" s="1"/>
  <c r="A170" i="2" s="1"/>
  <c r="A169" i="2" s="1"/>
  <c r="A168" i="2" s="1"/>
  <c r="A167" i="2" s="1"/>
  <c r="A166" i="2" s="1"/>
  <c r="A165" i="2" s="1"/>
  <c r="A164" i="2" s="1"/>
  <c r="A163" i="2" s="1"/>
  <c r="A162" i="2" s="1"/>
  <c r="A161" i="2" s="1"/>
  <c r="A160" i="2" s="1"/>
  <c r="A159" i="2" s="1"/>
  <c r="A158" i="2" s="1"/>
  <c r="A157" i="2" s="1"/>
  <c r="A156" i="2" s="1"/>
  <c r="A155" i="2" s="1"/>
  <c r="A154" i="2" s="1"/>
  <c r="A153" i="2" s="1"/>
  <c r="A152" i="2" s="1"/>
  <c r="A151" i="2" s="1"/>
  <c r="A150" i="2" s="1"/>
  <c r="A149" i="2" s="1"/>
  <c r="A148" i="2" s="1"/>
  <c r="A147" i="2" s="1"/>
  <c r="A146" i="2" s="1"/>
  <c r="A145" i="2" s="1"/>
  <c r="A144" i="2" s="1"/>
  <c r="A143" i="2" s="1"/>
  <c r="A142" i="2" s="1"/>
  <c r="A141" i="2" s="1"/>
  <c r="A140" i="2" s="1"/>
  <c r="A139" i="2" s="1"/>
  <c r="A138" i="2" s="1"/>
  <c r="A137" i="2" s="1"/>
  <c r="A136" i="2" s="1"/>
  <c r="A135" i="2" s="1"/>
  <c r="A134" i="2" s="1"/>
  <c r="A133" i="2" s="1"/>
  <c r="A237" i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3" i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236" i="4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3" i="4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237" i="3"/>
  <c r="A236" i="3" s="1"/>
  <c r="A235" i="3" s="1"/>
  <c r="A234" i="3" s="1"/>
  <c r="A233" i="3" s="1"/>
  <c r="A232" i="3" s="1"/>
  <c r="A231" i="3" s="1"/>
  <c r="A230" i="3" s="1"/>
  <c r="A229" i="3" s="1"/>
  <c r="A228" i="3" s="1"/>
  <c r="A227" i="3" s="1"/>
  <c r="A226" i="3" s="1"/>
  <c r="A225" i="3" s="1"/>
  <c r="A224" i="3" s="1"/>
  <c r="A223" i="3" s="1"/>
  <c r="A222" i="3" s="1"/>
  <c r="A221" i="3" s="1"/>
  <c r="A220" i="3" s="1"/>
  <c r="A219" i="3" s="1"/>
  <c r="A218" i="3" s="1"/>
  <c r="A217" i="3" s="1"/>
  <c r="A216" i="3" s="1"/>
  <c r="A215" i="3" s="1"/>
  <c r="A214" i="3" s="1"/>
  <c r="A213" i="3" s="1"/>
  <c r="A212" i="3" s="1"/>
  <c r="A211" i="3" s="1"/>
  <c r="A210" i="3" s="1"/>
  <c r="A209" i="3" s="1"/>
  <c r="A208" i="3" s="1"/>
  <c r="A207" i="3" s="1"/>
  <c r="A206" i="3" s="1"/>
  <c r="A205" i="3" s="1"/>
  <c r="A204" i="3" s="1"/>
  <c r="A203" i="3" s="1"/>
  <c r="A202" i="3" s="1"/>
  <c r="A201" i="3" s="1"/>
  <c r="A200" i="3" s="1"/>
  <c r="A199" i="3" s="1"/>
  <c r="A198" i="3" s="1"/>
  <c r="A197" i="3" s="1"/>
  <c r="A196" i="3" s="1"/>
  <c r="A195" i="3" s="1"/>
  <c r="A194" i="3" s="1"/>
  <c r="A193" i="3" s="1"/>
  <c r="A192" i="3" s="1"/>
  <c r="A191" i="3" s="1"/>
  <c r="A190" i="3" s="1"/>
  <c r="A189" i="3" s="1"/>
  <c r="A188" i="3" s="1"/>
  <c r="A187" i="3" s="1"/>
  <c r="A183" i="3"/>
  <c r="A182" i="3" s="1"/>
  <c r="A181" i="3" s="1"/>
  <c r="A180" i="3" s="1"/>
  <c r="A179" i="3" s="1"/>
  <c r="A178" i="3" s="1"/>
  <c r="A177" i="3" s="1"/>
  <c r="A176" i="3" s="1"/>
  <c r="A175" i="3" s="1"/>
  <c r="A174" i="3" s="1"/>
  <c r="A173" i="3" s="1"/>
  <c r="A172" i="3" s="1"/>
  <c r="A171" i="3" s="1"/>
  <c r="A170" i="3" s="1"/>
  <c r="A169" i="3" s="1"/>
  <c r="A168" i="3" s="1"/>
  <c r="A167" i="3" s="1"/>
  <c r="A166" i="3" s="1"/>
  <c r="A165" i="3" s="1"/>
  <c r="A164" i="3" s="1"/>
  <c r="A163" i="3" s="1"/>
  <c r="A162" i="3" s="1"/>
  <c r="A161" i="3" s="1"/>
  <c r="A160" i="3" s="1"/>
  <c r="A159" i="3" s="1"/>
  <c r="A158" i="3" s="1"/>
  <c r="A157" i="3" s="1"/>
  <c r="A156" i="3" s="1"/>
  <c r="A155" i="3" s="1"/>
  <c r="A154" i="3" s="1"/>
  <c r="A153" i="3" s="1"/>
  <c r="A152" i="3" s="1"/>
  <c r="A151" i="3" s="1"/>
  <c r="A150" i="3" s="1"/>
  <c r="A149" i="3" s="1"/>
  <c r="A148" i="3" s="1"/>
  <c r="A147" i="3" s="1"/>
  <c r="A146" i="3" s="1"/>
  <c r="A145" i="3" s="1"/>
  <c r="A144" i="3" s="1"/>
  <c r="A143" i="3" s="1"/>
  <c r="A142" i="3" s="1"/>
  <c r="A141" i="3" s="1"/>
  <c r="A140" i="3" s="1"/>
  <c r="A139" i="3" s="1"/>
  <c r="A138" i="3" s="1"/>
  <c r="A137" i="3" s="1"/>
  <c r="A136" i="3" s="1"/>
  <c r="A135" i="3" s="1"/>
  <c r="A134" i="3" s="1"/>
  <c r="A133" i="3" s="1"/>
  <c r="AJ184" i="3" l="1"/>
  <c r="AK184" i="3" s="1"/>
  <c r="AR171" i="4"/>
  <c r="AS184" i="4"/>
  <c r="AJ177" i="3"/>
  <c r="AK177" i="3" s="1"/>
  <c r="AS172" i="3"/>
  <c r="AR182" i="3"/>
  <c r="AS170" i="3"/>
  <c r="AS185" i="3"/>
  <c r="AW172" i="4"/>
  <c r="AX172" i="4" s="1"/>
  <c r="AY171" i="4" s="1"/>
  <c r="AS176" i="4"/>
  <c r="AJ182" i="3"/>
  <c r="AK182" i="3" s="1"/>
  <c r="AS174" i="3"/>
  <c r="AT174" i="3" s="1"/>
  <c r="AU174" i="3" s="1"/>
  <c r="AS176" i="3"/>
  <c r="AT176" i="3" s="1"/>
  <c r="AU176" i="3" s="1"/>
  <c r="A130" i="2"/>
  <c r="A129" i="2" s="1"/>
  <c r="A128" i="2" s="1"/>
  <c r="A127" i="2" s="1"/>
  <c r="A126" i="2" s="1"/>
  <c r="A125" i="2" s="1"/>
  <c r="A124" i="2" s="1"/>
  <c r="A123" i="2" s="1"/>
  <c r="A122" i="2" s="1"/>
  <c r="A121" i="2" s="1"/>
  <c r="A120" i="2" s="1"/>
  <c r="A119" i="2" s="1"/>
  <c r="A118" i="2" s="1"/>
  <c r="A117" i="2" s="1"/>
  <c r="A116" i="2" s="1"/>
  <c r="A115" i="2" s="1"/>
  <c r="A114" i="2" s="1"/>
  <c r="A113" i="2" s="1"/>
  <c r="A112" i="2" s="1"/>
  <c r="A111" i="2" s="1"/>
  <c r="A110" i="2" s="1"/>
  <c r="A109" i="2" s="1"/>
  <c r="A108" i="2" s="1"/>
  <c r="A107" i="2" s="1"/>
  <c r="A106" i="2" s="1"/>
  <c r="A105" i="2" s="1"/>
  <c r="A104" i="2" s="1"/>
  <c r="A103" i="2" s="1"/>
  <c r="A102" i="2" s="1"/>
  <c r="A101" i="2" s="1"/>
  <c r="A100" i="2" s="1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A22" i="2" s="1"/>
  <c r="A21" i="2" s="1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7" i="2" s="1"/>
  <c r="A130" i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130" i="3"/>
  <c r="A129" i="3" s="1"/>
  <c r="A128" i="3" s="1"/>
  <c r="A127" i="3" s="1"/>
  <c r="A126" i="3" s="1"/>
  <c r="A125" i="3" s="1"/>
  <c r="A124" i="3" s="1"/>
  <c r="A123" i="3" s="1"/>
  <c r="A122" i="3" s="1"/>
  <c r="A121" i="3" s="1"/>
  <c r="A120" i="3" s="1"/>
  <c r="A119" i="3" s="1"/>
  <c r="A118" i="3" s="1"/>
  <c r="A117" i="3" s="1"/>
  <c r="A116" i="3" s="1"/>
  <c r="A115" i="3" s="1"/>
  <c r="A114" i="3" s="1"/>
  <c r="A113" i="3" s="1"/>
  <c r="A112" i="3" s="1"/>
  <c r="A111" i="3" s="1"/>
  <c r="A110" i="3" s="1"/>
  <c r="A109" i="3" s="1"/>
  <c r="A108" i="3" s="1"/>
  <c r="A107" i="3" s="1"/>
  <c r="A106" i="3" s="1"/>
  <c r="A105" i="3" s="1"/>
  <c r="A104" i="3" s="1"/>
  <c r="A103" i="3" s="1"/>
  <c r="A102" i="3" s="1"/>
  <c r="A101" i="3" s="1"/>
  <c r="A100" i="3" s="1"/>
  <c r="A99" i="3" s="1"/>
  <c r="A98" i="3" s="1"/>
  <c r="A97" i="3" s="1"/>
  <c r="A96" i="3" s="1"/>
  <c r="A95" i="3" s="1"/>
  <c r="A94" i="3" s="1"/>
  <c r="A93" i="3" s="1"/>
  <c r="A92" i="3" s="1"/>
  <c r="A91" i="3" s="1"/>
  <c r="A90" i="3" s="1"/>
  <c r="A89" i="3" s="1"/>
  <c r="A88" i="3" s="1"/>
  <c r="A87" i="3" s="1"/>
  <c r="A86" i="3" s="1"/>
  <c r="A85" i="3" s="1"/>
  <c r="A84" i="3" s="1"/>
  <c r="A83" i="3" s="1"/>
  <c r="A82" i="3" s="1"/>
  <c r="A81" i="3" s="1"/>
  <c r="A80" i="3" s="1"/>
  <c r="A79" i="3" s="1"/>
  <c r="A78" i="3" s="1"/>
  <c r="A77" i="3" s="1"/>
  <c r="A76" i="3" s="1"/>
  <c r="A75" i="3" s="1"/>
  <c r="A74" i="3" s="1"/>
  <c r="A73" i="3" s="1"/>
  <c r="A72" i="3" s="1"/>
  <c r="A71" i="3" s="1"/>
  <c r="A70" i="3" s="1"/>
  <c r="A69" i="3" s="1"/>
  <c r="A68" i="3" s="1"/>
  <c r="A67" i="3" s="1"/>
  <c r="A66" i="3" s="1"/>
  <c r="A65" i="3" s="1"/>
  <c r="A130" i="4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14" i="4" s="1"/>
  <c r="A13" i="4" s="1"/>
  <c r="A12" i="4" s="1"/>
  <c r="A11" i="4" s="1"/>
  <c r="A10" i="4" s="1"/>
  <c r="A9" i="4" s="1"/>
  <c r="A8" i="4" s="1"/>
  <c r="A7" i="4" s="1"/>
  <c r="AJ183" i="3"/>
  <c r="AK183" i="3" s="1"/>
  <c r="AT210" i="3"/>
  <c r="AU210" i="3" s="1"/>
  <c r="AT204" i="3"/>
  <c r="AU204" i="3" s="1"/>
  <c r="AR172" i="4"/>
  <c r="AV181" i="3"/>
  <c r="AN173" i="4"/>
  <c r="AO173" i="4" s="1"/>
  <c r="AT216" i="3"/>
  <c r="AU216" i="3" s="1"/>
  <c r="AX190" i="3"/>
  <c r="AY190" i="3" s="1"/>
  <c r="AN174" i="3"/>
  <c r="AO174" i="3" s="1"/>
  <c r="AR177" i="3"/>
  <c r="AS182" i="3"/>
  <c r="AT191" i="3"/>
  <c r="AU191" i="3" s="1"/>
  <c r="AT192" i="3"/>
  <c r="AU192" i="3" s="1"/>
  <c r="AT207" i="3"/>
  <c r="AU207" i="3" s="1"/>
  <c r="AT213" i="3"/>
  <c r="AU213" i="3" s="1"/>
  <c r="AT217" i="3"/>
  <c r="AU217" i="3" s="1"/>
  <c r="AN171" i="3"/>
  <c r="AO171" i="3" s="1"/>
  <c r="AR170" i="3"/>
  <c r="AV176" i="3"/>
  <c r="AX176" i="3" s="1"/>
  <c r="AY176" i="3" s="1"/>
  <c r="AV174" i="3"/>
  <c r="AX174" i="3" s="1"/>
  <c r="AY174" i="3" s="1"/>
  <c r="AT195" i="3"/>
  <c r="AU195" i="3" s="1"/>
  <c r="AT208" i="3"/>
  <c r="AU208" i="3" s="1"/>
  <c r="AT218" i="3"/>
  <c r="AU218" i="3" s="1"/>
  <c r="AX168" i="3"/>
  <c r="AY168" i="3" s="1"/>
  <c r="AS171" i="3"/>
  <c r="AV180" i="4"/>
  <c r="AX180" i="4" s="1"/>
  <c r="AY179" i="4" s="1"/>
  <c r="AS177" i="4"/>
  <c r="AV183" i="3"/>
  <c r="AN183" i="3"/>
  <c r="AO183" i="3" s="1"/>
  <c r="AN179" i="3"/>
  <c r="AO179" i="3" s="1"/>
  <c r="AN177" i="3"/>
  <c r="AO177" i="3" s="1"/>
  <c r="AX193" i="3"/>
  <c r="AY193" i="3" s="1"/>
  <c r="AX210" i="3"/>
  <c r="AY210" i="3" s="1"/>
  <c r="AX211" i="3"/>
  <c r="AY211" i="3" s="1"/>
  <c r="AX216" i="3"/>
  <c r="AY216" i="3" s="1"/>
  <c r="AX220" i="3"/>
  <c r="AY220" i="3" s="1"/>
  <c r="AX221" i="3"/>
  <c r="AY221" i="3" s="1"/>
  <c r="AX222" i="3"/>
  <c r="AY222" i="3" s="1"/>
  <c r="AX223" i="3"/>
  <c r="AY223" i="3" s="1"/>
  <c r="AX224" i="3"/>
  <c r="AY224" i="3" s="1"/>
  <c r="AX225" i="3"/>
  <c r="AY225" i="3" s="1"/>
  <c r="AX226" i="3"/>
  <c r="AY226" i="3" s="1"/>
  <c r="AX227" i="3"/>
  <c r="AY227" i="3" s="1"/>
  <c r="AX228" i="3"/>
  <c r="AY228" i="3" s="1"/>
  <c r="AX229" i="3"/>
  <c r="AY229" i="3" s="1"/>
  <c r="AX230" i="3"/>
  <c r="AY230" i="3" s="1"/>
  <c r="AX236" i="3"/>
  <c r="AY236" i="3" s="1"/>
  <c r="AX237" i="3"/>
  <c r="AY237" i="3" s="1"/>
  <c r="AX238" i="3"/>
  <c r="AY238" i="3" s="1"/>
  <c r="AN178" i="4"/>
  <c r="AO178" i="4" s="1"/>
  <c r="AX201" i="4"/>
  <c r="AY201" i="4" s="1"/>
  <c r="AX208" i="4"/>
  <c r="AY208" i="4" s="1"/>
  <c r="AX231" i="4"/>
  <c r="AY231" i="4" s="1"/>
  <c r="AX237" i="4"/>
  <c r="AY237" i="4" s="1"/>
  <c r="AX239" i="4"/>
  <c r="AY239" i="4" s="1"/>
  <c r="AX187" i="4"/>
  <c r="AY187" i="4" s="1"/>
  <c r="AN177" i="4"/>
  <c r="AO177" i="4" s="1"/>
  <c r="AJ176" i="4"/>
  <c r="AK176" i="4" s="1"/>
  <c r="AR185" i="3"/>
  <c r="AX185" i="3"/>
  <c r="AY185" i="3" s="1"/>
  <c r="AT186" i="3"/>
  <c r="AU186" i="3" s="1"/>
  <c r="AT187" i="3"/>
  <c r="AU187" i="3" s="1"/>
  <c r="AN178" i="3"/>
  <c r="AO178" i="3" s="1"/>
  <c r="AV170" i="4"/>
  <c r="AX170" i="4" s="1"/>
  <c r="AY169" i="4" s="1"/>
  <c r="AS171" i="4"/>
  <c r="AT190" i="4"/>
  <c r="AU190" i="4" s="1"/>
  <c r="AT199" i="4"/>
  <c r="AU199" i="4" s="1"/>
  <c r="AT203" i="4"/>
  <c r="AU203" i="4" s="1"/>
  <c r="AJ169" i="4"/>
  <c r="AK169" i="4" s="1"/>
  <c r="AX170" i="3"/>
  <c r="AY170" i="3" s="1"/>
  <c r="AN180" i="3"/>
  <c r="AO180" i="3" s="1"/>
  <c r="AN176" i="3"/>
  <c r="AO176" i="3" s="1"/>
  <c r="AK167" i="4"/>
  <c r="T178" i="2"/>
  <c r="U178" i="2" s="1"/>
  <c r="T176" i="2"/>
  <c r="U176" i="2" s="1"/>
  <c r="T169" i="2"/>
  <c r="U169" i="2" s="1"/>
  <c r="T181" i="2"/>
  <c r="U181" i="2" s="1"/>
  <c r="T168" i="2"/>
  <c r="U168" i="2" s="1"/>
  <c r="T171" i="1"/>
  <c r="U171" i="1" s="1"/>
  <c r="T182" i="1"/>
  <c r="U182" i="1" s="1"/>
  <c r="T179" i="1"/>
  <c r="U179" i="1" s="1"/>
  <c r="T185" i="1"/>
  <c r="U185" i="1" s="1"/>
  <c r="AR169" i="3"/>
  <c r="AR178" i="3"/>
  <c r="AR175" i="3"/>
  <c r="AW180" i="3"/>
  <c r="AX180" i="3" s="1"/>
  <c r="AY180" i="3" s="1"/>
  <c r="AN181" i="3"/>
  <c r="AO181" i="3" s="1"/>
  <c r="AS177" i="3"/>
  <c r="AN184" i="3"/>
  <c r="AO184" i="3" s="1"/>
  <c r="AT205" i="3"/>
  <c r="AU205" i="3" s="1"/>
  <c r="AT206" i="3"/>
  <c r="AU206" i="3" s="1"/>
  <c r="AT209" i="3"/>
  <c r="AU209" i="3" s="1"/>
  <c r="AT211" i="3"/>
  <c r="AU211" i="3" s="1"/>
  <c r="AT212" i="3"/>
  <c r="AU212" i="3" s="1"/>
  <c r="AX189" i="3"/>
  <c r="AY189" i="3" s="1"/>
  <c r="AX191" i="3"/>
  <c r="AY191" i="3" s="1"/>
  <c r="AX192" i="3"/>
  <c r="AY192" i="3" s="1"/>
  <c r="AX194" i="3"/>
  <c r="AY194" i="3" s="1"/>
  <c r="AN172" i="3"/>
  <c r="AO172" i="3" s="1"/>
  <c r="AX169" i="3"/>
  <c r="AY169" i="3" s="1"/>
  <c r="AN168" i="3"/>
  <c r="AO168" i="3" s="1"/>
  <c r="AW175" i="4"/>
  <c r="AX175" i="4" s="1"/>
  <c r="AY174" i="4" s="1"/>
  <c r="AS173" i="4"/>
  <c r="AR176" i="4"/>
  <c r="AV186" i="4"/>
  <c r="AT195" i="4"/>
  <c r="AU195" i="4" s="1"/>
  <c r="AT198" i="4"/>
  <c r="AU198" i="4" s="1"/>
  <c r="AJ186" i="4"/>
  <c r="AK186" i="4" s="1"/>
  <c r="T183" i="2"/>
  <c r="U183" i="2" s="1"/>
  <c r="T177" i="2"/>
  <c r="U177" i="2" s="1"/>
  <c r="T178" i="1"/>
  <c r="U178" i="1" s="1"/>
  <c r="T177" i="1"/>
  <c r="U177" i="1" s="1"/>
  <c r="T184" i="1"/>
  <c r="U184" i="1" s="1"/>
  <c r="T181" i="1"/>
  <c r="U181" i="1" s="1"/>
  <c r="AN185" i="3"/>
  <c r="AO185" i="3" s="1"/>
  <c r="AX186" i="3"/>
  <c r="AY186" i="3" s="1"/>
  <c r="AX187" i="3"/>
  <c r="AY187" i="3" s="1"/>
  <c r="AX188" i="3"/>
  <c r="AY188" i="3" s="1"/>
  <c r="AX203" i="3"/>
  <c r="AY203" i="3" s="1"/>
  <c r="AX204" i="3"/>
  <c r="AY204" i="3" s="1"/>
  <c r="AX212" i="3"/>
  <c r="AY212" i="3" s="1"/>
  <c r="AX213" i="3"/>
  <c r="AY213" i="3" s="1"/>
  <c r="AX173" i="3"/>
  <c r="AY173" i="3" s="1"/>
  <c r="AN169" i="3"/>
  <c r="AO169" i="3" s="1"/>
  <c r="AX182" i="3"/>
  <c r="AY182" i="3" s="1"/>
  <c r="AT188" i="3"/>
  <c r="AU188" i="3" s="1"/>
  <c r="AT190" i="3"/>
  <c r="AU190" i="3" s="1"/>
  <c r="AT193" i="3"/>
  <c r="AU193" i="3" s="1"/>
  <c r="AT194" i="3"/>
  <c r="AU194" i="3" s="1"/>
  <c r="AT196" i="3"/>
  <c r="AU196" i="3" s="1"/>
  <c r="AT197" i="3"/>
  <c r="AU197" i="3" s="1"/>
  <c r="AT198" i="3"/>
  <c r="AU198" i="3" s="1"/>
  <c r="AT199" i="3"/>
  <c r="AU199" i="3" s="1"/>
  <c r="AT200" i="3"/>
  <c r="AU200" i="3" s="1"/>
  <c r="AT201" i="3"/>
  <c r="AU201" i="3" s="1"/>
  <c r="AT202" i="3"/>
  <c r="AU202" i="3" s="1"/>
  <c r="AT203" i="3"/>
  <c r="AU203" i="3" s="1"/>
  <c r="AN170" i="3"/>
  <c r="AO170" i="3" s="1"/>
  <c r="AT226" i="3"/>
  <c r="AU226" i="3" s="1"/>
  <c r="AT236" i="3"/>
  <c r="AU236" i="3" s="1"/>
  <c r="AJ174" i="3"/>
  <c r="AK174" i="3" s="1"/>
  <c r="AJ172" i="3"/>
  <c r="AK172" i="3" s="1"/>
  <c r="AT212" i="4"/>
  <c r="AU212" i="4" s="1"/>
  <c r="AT213" i="4"/>
  <c r="AU213" i="4" s="1"/>
  <c r="AT219" i="4"/>
  <c r="AU219" i="4" s="1"/>
  <c r="AT222" i="4"/>
  <c r="AU222" i="4" s="1"/>
  <c r="AT225" i="4"/>
  <c r="AU225" i="4" s="1"/>
  <c r="AT228" i="4"/>
  <c r="AU228" i="4" s="1"/>
  <c r="AT236" i="4"/>
  <c r="AU236" i="4" s="1"/>
  <c r="AS178" i="4"/>
  <c r="AN181" i="4"/>
  <c r="AO181" i="4" s="1"/>
  <c r="AX204" i="4"/>
  <c r="AY204" i="4" s="1"/>
  <c r="AX205" i="4"/>
  <c r="AY205" i="4" s="1"/>
  <c r="AX209" i="4"/>
  <c r="AY209" i="4" s="1"/>
  <c r="AX210" i="4"/>
  <c r="AY210" i="4" s="1"/>
  <c r="AX211" i="4"/>
  <c r="AY211" i="4" s="1"/>
  <c r="AX212" i="4"/>
  <c r="AY212" i="4" s="1"/>
  <c r="AX215" i="4"/>
  <c r="AY215" i="4" s="1"/>
  <c r="AX216" i="4"/>
  <c r="AY216" i="4" s="1"/>
  <c r="AX217" i="4"/>
  <c r="AY217" i="4" s="1"/>
  <c r="AX218" i="4"/>
  <c r="AY218" i="4" s="1"/>
  <c r="AX219" i="4"/>
  <c r="AY219" i="4" s="1"/>
  <c r="AX220" i="4"/>
  <c r="AY220" i="4" s="1"/>
  <c r="AX222" i="4"/>
  <c r="AY222" i="4" s="1"/>
  <c r="AX223" i="4"/>
  <c r="AY223" i="4" s="1"/>
  <c r="AX224" i="4"/>
  <c r="AY224" i="4" s="1"/>
  <c r="AX225" i="4"/>
  <c r="AY225" i="4" s="1"/>
  <c r="AX226" i="4"/>
  <c r="AY226" i="4" s="1"/>
  <c r="AX227" i="4"/>
  <c r="AY227" i="4" s="1"/>
  <c r="AX228" i="4"/>
  <c r="AY228" i="4" s="1"/>
  <c r="AX229" i="4"/>
  <c r="AY229" i="4" s="1"/>
  <c r="AX230" i="4"/>
  <c r="AY230" i="4" s="1"/>
  <c r="AX232" i="4"/>
  <c r="AY232" i="4" s="1"/>
  <c r="AX233" i="4"/>
  <c r="AY233" i="4" s="1"/>
  <c r="AX234" i="4"/>
  <c r="AY234" i="4" s="1"/>
  <c r="AJ171" i="4"/>
  <c r="AK171" i="4" s="1"/>
  <c r="AN184" i="4"/>
  <c r="AO184" i="4" s="1"/>
  <c r="T180" i="2"/>
  <c r="U180" i="2" s="1"/>
  <c r="T174" i="2"/>
  <c r="U174" i="2" s="1"/>
  <c r="T172" i="2"/>
  <c r="U172" i="2" s="1"/>
  <c r="T175" i="1"/>
  <c r="U175" i="1" s="1"/>
  <c r="T183" i="1"/>
  <c r="U183" i="1" s="1"/>
  <c r="T180" i="1"/>
  <c r="U180" i="1" s="1"/>
  <c r="AS168" i="3"/>
  <c r="AW183" i="3"/>
  <c r="AR180" i="3"/>
  <c r="AT180" i="3" s="1"/>
  <c r="AU180" i="3" s="1"/>
  <c r="AX178" i="3"/>
  <c r="AY178" i="3" s="1"/>
  <c r="AR179" i="3"/>
  <c r="AT179" i="3" s="1"/>
  <c r="AU179" i="3" s="1"/>
  <c r="AX177" i="3"/>
  <c r="AY177" i="3" s="1"/>
  <c r="AT167" i="3"/>
  <c r="AU167" i="3" s="1"/>
  <c r="AS178" i="3"/>
  <c r="AS169" i="3"/>
  <c r="AW181" i="3"/>
  <c r="AR173" i="3"/>
  <c r="AS173" i="3"/>
  <c r="AS175" i="3"/>
  <c r="AW179" i="3"/>
  <c r="AX179" i="3" s="1"/>
  <c r="AY179" i="3" s="1"/>
  <c r="AV184" i="3"/>
  <c r="AT181" i="3"/>
  <c r="AU181" i="3" s="1"/>
  <c r="AX202" i="3"/>
  <c r="AY202" i="3" s="1"/>
  <c r="AT220" i="3"/>
  <c r="AU220" i="3" s="1"/>
  <c r="AJ178" i="3"/>
  <c r="AK178" i="3" s="1"/>
  <c r="AJ176" i="3"/>
  <c r="AK176" i="3" s="1"/>
  <c r="AJ173" i="3"/>
  <c r="AK173" i="3" s="1"/>
  <c r="AT189" i="3"/>
  <c r="AU189" i="3" s="1"/>
  <c r="AT221" i="3"/>
  <c r="AU221" i="3" s="1"/>
  <c r="AT222" i="3"/>
  <c r="AU222" i="3" s="1"/>
  <c r="AT223" i="3"/>
  <c r="AU223" i="3" s="1"/>
  <c r="AT224" i="3"/>
  <c r="AU224" i="3" s="1"/>
  <c r="AT225" i="3"/>
  <c r="AU225" i="3" s="1"/>
  <c r="AT227" i="3"/>
  <c r="AU227" i="3" s="1"/>
  <c r="AT228" i="3"/>
  <c r="AU228" i="3" s="1"/>
  <c r="AT229" i="3"/>
  <c r="AU229" i="3" s="1"/>
  <c r="AT230" i="3"/>
  <c r="AU230" i="3" s="1"/>
  <c r="AT231" i="3"/>
  <c r="AU231" i="3" s="1"/>
  <c r="AT232" i="3"/>
  <c r="AU232" i="3" s="1"/>
  <c r="AT237" i="3"/>
  <c r="AU237" i="3" s="1"/>
  <c r="AT238" i="3"/>
  <c r="AU238" i="3" s="1"/>
  <c r="AJ185" i="3"/>
  <c r="AK185" i="3" s="1"/>
  <c r="AJ179" i="3"/>
  <c r="AK179" i="3" s="1"/>
  <c r="AS182" i="4"/>
  <c r="AR179" i="4"/>
  <c r="AV174" i="4"/>
  <c r="AX174" i="4" s="1"/>
  <c r="AY173" i="4" s="1"/>
  <c r="AJ184" i="4"/>
  <c r="AK184" i="4" s="1"/>
  <c r="AN176" i="4"/>
  <c r="AO176" i="4" s="1"/>
  <c r="AJ175" i="4"/>
  <c r="AT175" i="4" s="1"/>
  <c r="AU175" i="4" s="1"/>
  <c r="AN171" i="4"/>
  <c r="AO171" i="4" s="1"/>
  <c r="AN180" i="4"/>
  <c r="AO180" i="4" s="1"/>
  <c r="AX188" i="4"/>
  <c r="AY186" i="4" s="1"/>
  <c r="AX189" i="4"/>
  <c r="AY189" i="4" s="1"/>
  <c r="AX190" i="4"/>
  <c r="AY190" i="4" s="1"/>
  <c r="AX191" i="4"/>
  <c r="AY191" i="4" s="1"/>
  <c r="AX192" i="4"/>
  <c r="AY192" i="4" s="1"/>
  <c r="AX193" i="4"/>
  <c r="AY193" i="4" s="1"/>
  <c r="AX194" i="4"/>
  <c r="AY194" i="4" s="1"/>
  <c r="AX195" i="4"/>
  <c r="AY195" i="4" s="1"/>
  <c r="AX196" i="4"/>
  <c r="AY196" i="4" s="1"/>
  <c r="AX197" i="4"/>
  <c r="AY197" i="4" s="1"/>
  <c r="AX199" i="4"/>
  <c r="AY199" i="4" s="1"/>
  <c r="AX202" i="4"/>
  <c r="AY202" i="4" s="1"/>
  <c r="AX203" i="4"/>
  <c r="AY203" i="4" s="1"/>
  <c r="AT237" i="4"/>
  <c r="AU237" i="4" s="1"/>
  <c r="AT238" i="4"/>
  <c r="AU238" i="4" s="1"/>
  <c r="AT239" i="4"/>
  <c r="AU239" i="4" s="1"/>
  <c r="AT187" i="4"/>
  <c r="AU187" i="4" s="1"/>
  <c r="AJ181" i="4"/>
  <c r="AK181" i="4" s="1"/>
  <c r="AJ185" i="4"/>
  <c r="AK185" i="4" s="1"/>
  <c r="AJ168" i="4"/>
  <c r="AT168" i="4" s="1"/>
  <c r="AU168" i="4" s="1"/>
  <c r="AX168" i="4"/>
  <c r="AY167" i="4" s="1"/>
  <c r="T179" i="2"/>
  <c r="U179" i="2" s="1"/>
  <c r="T184" i="2"/>
  <c r="U184" i="2" s="1"/>
  <c r="T182" i="2"/>
  <c r="U182" i="2" s="1"/>
  <c r="T185" i="2"/>
  <c r="U185" i="2" s="1"/>
  <c r="T171" i="2"/>
  <c r="U171" i="2" s="1"/>
  <c r="T170" i="2"/>
  <c r="U170" i="2" s="1"/>
  <c r="T170" i="1"/>
  <c r="U170" i="1" s="1"/>
  <c r="T173" i="1"/>
  <c r="U173" i="1" s="1"/>
  <c r="T172" i="1"/>
  <c r="U172" i="1" s="1"/>
  <c r="T168" i="1"/>
  <c r="U168" i="1" s="1"/>
  <c r="AT233" i="3"/>
  <c r="AU233" i="3" s="1"/>
  <c r="AT234" i="3"/>
  <c r="AU234" i="3" s="1"/>
  <c r="AT235" i="3"/>
  <c r="AU235" i="3" s="1"/>
  <c r="AT184" i="3"/>
  <c r="AU184" i="3" s="1"/>
  <c r="AT214" i="3"/>
  <c r="AU214" i="3" s="1"/>
  <c r="AT215" i="3"/>
  <c r="AU215" i="3" s="1"/>
  <c r="AT219" i="3"/>
  <c r="AU219" i="3" s="1"/>
  <c r="AJ170" i="3"/>
  <c r="AK170" i="3" s="1"/>
  <c r="AJ169" i="3"/>
  <c r="AK169" i="3" s="1"/>
  <c r="AW184" i="3"/>
  <c r="AN182" i="3"/>
  <c r="AO182" i="3" s="1"/>
  <c r="AX231" i="3"/>
  <c r="AY231" i="3" s="1"/>
  <c r="AX232" i="3"/>
  <c r="AY232" i="3" s="1"/>
  <c r="AX233" i="3"/>
  <c r="AY233" i="3" s="1"/>
  <c r="AX234" i="3"/>
  <c r="AY234" i="3" s="1"/>
  <c r="AX235" i="3"/>
  <c r="AY235" i="3" s="1"/>
  <c r="AJ168" i="3"/>
  <c r="AK168" i="3" s="1"/>
  <c r="AX195" i="3"/>
  <c r="AY195" i="3" s="1"/>
  <c r="AX196" i="3"/>
  <c r="AY196" i="3" s="1"/>
  <c r="AX197" i="3"/>
  <c r="AY197" i="3" s="1"/>
  <c r="AX198" i="3"/>
  <c r="AY198" i="3" s="1"/>
  <c r="AX199" i="3"/>
  <c r="AY199" i="3" s="1"/>
  <c r="AX200" i="3"/>
  <c r="AY200" i="3" s="1"/>
  <c r="AX201" i="3"/>
  <c r="AY201" i="3" s="1"/>
  <c r="AX205" i="3"/>
  <c r="AY205" i="3" s="1"/>
  <c r="AX206" i="3"/>
  <c r="AY206" i="3" s="1"/>
  <c r="AX207" i="3"/>
  <c r="AY207" i="3" s="1"/>
  <c r="AX208" i="3"/>
  <c r="AY208" i="3" s="1"/>
  <c r="AX209" i="3"/>
  <c r="AY209" i="3" s="1"/>
  <c r="AX214" i="3"/>
  <c r="AY214" i="3" s="1"/>
  <c r="AX215" i="3"/>
  <c r="AY215" i="3" s="1"/>
  <c r="AX217" i="3"/>
  <c r="AY217" i="3" s="1"/>
  <c r="AX218" i="3"/>
  <c r="AY218" i="3" s="1"/>
  <c r="AX219" i="3"/>
  <c r="AY219" i="3" s="1"/>
  <c r="AR169" i="4"/>
  <c r="AS180" i="4"/>
  <c r="AT189" i="4"/>
  <c r="AU189" i="4" s="1"/>
  <c r="AT191" i="4"/>
  <c r="AU191" i="4" s="1"/>
  <c r="AT192" i="4"/>
  <c r="AU192" i="4" s="1"/>
  <c r="AT193" i="4"/>
  <c r="AU193" i="4" s="1"/>
  <c r="AT194" i="4"/>
  <c r="AU194" i="4" s="1"/>
  <c r="AT196" i="4"/>
  <c r="AU196" i="4" s="1"/>
  <c r="AT197" i="4"/>
  <c r="AU197" i="4" s="1"/>
  <c r="AT202" i="4"/>
  <c r="AU202" i="4" s="1"/>
  <c r="AT204" i="4"/>
  <c r="AU204" i="4" s="1"/>
  <c r="AX236" i="4"/>
  <c r="AY236" i="4" s="1"/>
  <c r="AX238" i="4"/>
  <c r="AY238" i="4" s="1"/>
  <c r="AJ182" i="4"/>
  <c r="AK182" i="4" s="1"/>
  <c r="AN174" i="4"/>
  <c r="AO174" i="4" s="1"/>
  <c r="AS170" i="4"/>
  <c r="AW186" i="4"/>
  <c r="AS183" i="4"/>
  <c r="AT209" i="4"/>
  <c r="AU209" i="4" s="1"/>
  <c r="AT210" i="4"/>
  <c r="AU210" i="4" s="1"/>
  <c r="AT211" i="4"/>
  <c r="AU211" i="4" s="1"/>
  <c r="AT214" i="4"/>
  <c r="AU214" i="4" s="1"/>
  <c r="AT217" i="4"/>
  <c r="AU217" i="4" s="1"/>
  <c r="AT218" i="4"/>
  <c r="AU218" i="4" s="1"/>
  <c r="AT220" i="4"/>
  <c r="AU220" i="4" s="1"/>
  <c r="AT221" i="4"/>
  <c r="AU221" i="4" s="1"/>
  <c r="AT227" i="4"/>
  <c r="AU227" i="4" s="1"/>
  <c r="AT229" i="4"/>
  <c r="AU229" i="4" s="1"/>
  <c r="AT230" i="4"/>
  <c r="AU230" i="4" s="1"/>
  <c r="AT231" i="4"/>
  <c r="AU231" i="4" s="1"/>
  <c r="AT232" i="4"/>
  <c r="AU232" i="4" s="1"/>
  <c r="AT233" i="4"/>
  <c r="AU233" i="4" s="1"/>
  <c r="AT234" i="4"/>
  <c r="AU234" i="4" s="1"/>
  <c r="AT235" i="4"/>
  <c r="AU235" i="4" s="1"/>
  <c r="AJ179" i="4"/>
  <c r="AK179" i="4" s="1"/>
  <c r="AJ183" i="4"/>
  <c r="AJ177" i="4"/>
  <c r="AT177" i="4" s="1"/>
  <c r="AU177" i="4" s="1"/>
  <c r="AJ170" i="4"/>
  <c r="AT183" i="3"/>
  <c r="AU183" i="3" s="1"/>
  <c r="AX184" i="4"/>
  <c r="AY183" i="4" s="1"/>
  <c r="AN186" i="4"/>
  <c r="AO186" i="4" s="1"/>
  <c r="AT188" i="4"/>
  <c r="AU188" i="4" s="1"/>
  <c r="AT200" i="4"/>
  <c r="AU200" i="4" s="1"/>
  <c r="AT201" i="4"/>
  <c r="AU201" i="4" s="1"/>
  <c r="AX206" i="4"/>
  <c r="AY206" i="4" s="1"/>
  <c r="AX207" i="4"/>
  <c r="AY207" i="4" s="1"/>
  <c r="AX214" i="4"/>
  <c r="AY214" i="4" s="1"/>
  <c r="AN183" i="4"/>
  <c r="AO183" i="4" s="1"/>
  <c r="AX198" i="4"/>
  <c r="AY198" i="4" s="1"/>
  <c r="AX200" i="4"/>
  <c r="AY200" i="4" s="1"/>
  <c r="AT205" i="4"/>
  <c r="AU205" i="4" s="1"/>
  <c r="AT206" i="4"/>
  <c r="AU206" i="4" s="1"/>
  <c r="AT207" i="4"/>
  <c r="AU207" i="4" s="1"/>
  <c r="AT208" i="4"/>
  <c r="AU208" i="4" s="1"/>
  <c r="AX213" i="4"/>
  <c r="AY213" i="4" s="1"/>
  <c r="AT215" i="4"/>
  <c r="AU215" i="4" s="1"/>
  <c r="AT216" i="4"/>
  <c r="AU216" i="4" s="1"/>
  <c r="AX221" i="4"/>
  <c r="AY221" i="4" s="1"/>
  <c r="AT223" i="4"/>
  <c r="AU223" i="4" s="1"/>
  <c r="AT224" i="4"/>
  <c r="AU224" i="4" s="1"/>
  <c r="AT226" i="4"/>
  <c r="AU226" i="4" s="1"/>
  <c r="AX235" i="4"/>
  <c r="AY235" i="4" s="1"/>
  <c r="AJ181" i="3"/>
  <c r="AK181" i="3" s="1"/>
  <c r="AN175" i="3"/>
  <c r="AO175" i="3" s="1"/>
  <c r="T175" i="2"/>
  <c r="U175" i="2" s="1"/>
  <c r="T174" i="1"/>
  <c r="U174" i="1" s="1"/>
  <c r="AN170" i="4"/>
  <c r="AO170" i="4" s="1"/>
  <c r="T169" i="1"/>
  <c r="U169" i="1" s="1"/>
  <c r="AJ180" i="4"/>
  <c r="T176" i="1"/>
  <c r="U176" i="1" s="1"/>
  <c r="AJ171" i="3"/>
  <c r="AK171" i="3" s="1"/>
  <c r="AV171" i="3"/>
  <c r="AX171" i="3" s="1"/>
  <c r="AY171" i="3" s="1"/>
  <c r="AR171" i="3"/>
  <c r="AN173" i="3"/>
  <c r="AO173" i="3" s="1"/>
  <c r="T173" i="2"/>
  <c r="U173" i="2" s="1"/>
  <c r="AR172" i="3"/>
  <c r="AJ178" i="4"/>
  <c r="AK178" i="4" s="1"/>
  <c r="AX172" i="3"/>
  <c r="AY172" i="3" s="1"/>
  <c r="AJ173" i="4"/>
  <c r="AT173" i="4" s="1"/>
  <c r="AU173" i="4" s="1"/>
  <c r="AX169" i="4"/>
  <c r="AY168" i="4" s="1"/>
  <c r="AR168" i="3"/>
  <c r="AN168" i="4"/>
  <c r="AO168" i="4" s="1"/>
  <c r="AN169" i="4"/>
  <c r="AO169" i="4" s="1"/>
  <c r="AJ175" i="3"/>
  <c r="AK175" i="3" s="1"/>
  <c r="AN175" i="4"/>
  <c r="AO175" i="4" s="1"/>
  <c r="AR175" i="4"/>
  <c r="AX175" i="3"/>
  <c r="AY175" i="3" s="1"/>
  <c r="AN185" i="4"/>
  <c r="AO185" i="4" s="1"/>
  <c r="AV185" i="4"/>
  <c r="AX185" i="4" s="1"/>
  <c r="AY184" i="4" s="1"/>
  <c r="AX171" i="4"/>
  <c r="AY170" i="4" s="1"/>
  <c r="AN172" i="4"/>
  <c r="AO172" i="4" s="1"/>
  <c r="AJ172" i="4"/>
  <c r="AX173" i="4"/>
  <c r="AY172" i="4" s="1"/>
  <c r="AR173" i="4"/>
  <c r="AS174" i="4"/>
  <c r="AJ174" i="4"/>
  <c r="AX176" i="4"/>
  <c r="AY175" i="4" s="1"/>
  <c r="AV177" i="4"/>
  <c r="AX177" i="4" s="1"/>
  <c r="AY176" i="4" s="1"/>
  <c r="AS179" i="4"/>
  <c r="AX179" i="4"/>
  <c r="AY178" i="4" s="1"/>
  <c r="AN179" i="4"/>
  <c r="AO179" i="4" s="1"/>
  <c r="AS181" i="4"/>
  <c r="AN182" i="4"/>
  <c r="AO182" i="4" s="1"/>
  <c r="AV182" i="4"/>
  <c r="AX182" i="4" s="1"/>
  <c r="AY181" i="4" s="1"/>
  <c r="AX183" i="4"/>
  <c r="AY182" i="4" s="1"/>
  <c r="AR184" i="4"/>
  <c r="AS169" i="4"/>
  <c r="AV178" i="4"/>
  <c r="AX178" i="4" s="1"/>
  <c r="AY177" i="4" s="1"/>
  <c r="AR178" i="4"/>
  <c r="AR183" i="4"/>
  <c r="AS185" i="4"/>
  <c r="AV181" i="4"/>
  <c r="AX181" i="4" s="1"/>
  <c r="AY180" i="4" s="1"/>
  <c r="AR181" i="4"/>
  <c r="AR168" i="4"/>
  <c r="AS168" i="4"/>
  <c r="AT170" i="3" l="1"/>
  <c r="AU170" i="3" s="1"/>
  <c r="AT185" i="3"/>
  <c r="AU185" i="3" s="1"/>
  <c r="AT172" i="3"/>
  <c r="AU172" i="3" s="1"/>
  <c r="AT182" i="3"/>
  <c r="AU182" i="3" s="1"/>
  <c r="A64" i="3"/>
  <c r="A63" i="3" s="1"/>
  <c r="A62" i="3" s="1"/>
  <c r="A61" i="3" s="1"/>
  <c r="A60" i="3" s="1"/>
  <c r="A59" i="3" s="1"/>
  <c r="A58" i="3" s="1"/>
  <c r="A57" i="3" s="1"/>
  <c r="AT177" i="3"/>
  <c r="AU177" i="3" s="1"/>
  <c r="AT178" i="3"/>
  <c r="AU178" i="3" s="1"/>
  <c r="AT184" i="4"/>
  <c r="AU184" i="4" s="1"/>
  <c r="AX184" i="3"/>
  <c r="AY184" i="3" s="1"/>
  <c r="AX181" i="3"/>
  <c r="AY181" i="3" s="1"/>
  <c r="AX183" i="3"/>
  <c r="AY183" i="3" s="1"/>
  <c r="AT178" i="4"/>
  <c r="AU178" i="4" s="1"/>
  <c r="AK168" i="4"/>
  <c r="AT176" i="4"/>
  <c r="AU176" i="4" s="1"/>
  <c r="AT179" i="4"/>
  <c r="AU179" i="4" s="1"/>
  <c r="AT171" i="4"/>
  <c r="AU171" i="4" s="1"/>
  <c r="AT185" i="4"/>
  <c r="AU185" i="4" s="1"/>
  <c r="AT169" i="3"/>
  <c r="AU169" i="3" s="1"/>
  <c r="AT171" i="3"/>
  <c r="AU171" i="3" s="1"/>
  <c r="AT175" i="3"/>
  <c r="AU175" i="3" s="1"/>
  <c r="AK177" i="4"/>
  <c r="AX186" i="4"/>
  <c r="AY185" i="4" s="1"/>
  <c r="AT181" i="4"/>
  <c r="AU181" i="4" s="1"/>
  <c r="AY188" i="4"/>
  <c r="AT186" i="4"/>
  <c r="AU186" i="4" s="1"/>
  <c r="AT182" i="4"/>
  <c r="AU182" i="4" s="1"/>
  <c r="AT169" i="4"/>
  <c r="AU169" i="4" s="1"/>
  <c r="AT173" i="3"/>
  <c r="AU173" i="3" s="1"/>
  <c r="AT168" i="3"/>
  <c r="AU168" i="3" s="1"/>
  <c r="AK175" i="4"/>
  <c r="AK183" i="4"/>
  <c r="AT183" i="4"/>
  <c r="AU183" i="4" s="1"/>
  <c r="AT170" i="4"/>
  <c r="AU170" i="4" s="1"/>
  <c r="AK170" i="4"/>
  <c r="AK173" i="4"/>
  <c r="AK180" i="4"/>
  <c r="AT180" i="4"/>
  <c r="AU180" i="4" s="1"/>
  <c r="AT172" i="4"/>
  <c r="AU172" i="4" s="1"/>
  <c r="AK172" i="4"/>
  <c r="AK174" i="4"/>
  <c r="AT174" i="4"/>
  <c r="AU174" i="4" s="1"/>
  <c r="A56" i="3" l="1"/>
  <c r="A55" i="3" s="1"/>
  <c r="A54" i="3" s="1"/>
  <c r="A53" i="3" s="1"/>
  <c r="A52" i="3" s="1"/>
  <c r="A51" i="3" s="1"/>
  <c r="A50" i="3" s="1"/>
  <c r="A49" i="3" s="1"/>
  <c r="A48" i="3" s="1"/>
  <c r="A47" i="3" s="1"/>
  <c r="A46" i="3" s="1"/>
  <c r="A45" i="3" s="1"/>
  <c r="A44" i="3" s="1"/>
  <c r="A43" i="3" s="1"/>
  <c r="A42" i="3" s="1"/>
  <c r="A41" i="3" s="1"/>
  <c r="A40" i="3" s="1"/>
  <c r="A39" i="3" s="1"/>
  <c r="A38" i="3" s="1"/>
  <c r="A37" i="3" s="1"/>
  <c r="A36" i="3" s="1"/>
  <c r="A35" i="3" s="1"/>
  <c r="A34" i="3" s="1"/>
  <c r="A33" i="3" s="1"/>
  <c r="A32" i="3" s="1"/>
  <c r="A31" i="3" s="1"/>
  <c r="A30" i="3" s="1"/>
  <c r="A29" i="3" s="1"/>
  <c r="A28" i="3" s="1"/>
  <c r="A27" i="3" s="1"/>
  <c r="A26" i="3" s="1"/>
  <c r="A25" i="3" s="1"/>
  <c r="A24" i="3" s="1"/>
  <c r="A23" i="3" s="1"/>
  <c r="A22" i="3" s="1"/>
  <c r="A21" i="3" s="1"/>
  <c r="A20" i="3" s="1"/>
  <c r="A19" i="3" s="1"/>
  <c r="A18" i="3" s="1"/>
  <c r="A17" i="3" s="1"/>
  <c r="A16" i="3" s="1"/>
  <c r="A15" i="3" s="1"/>
  <c r="A14" i="3" s="1"/>
  <c r="A13" i="3" s="1"/>
  <c r="A12" i="3" s="1"/>
  <c r="A11" i="3" s="1"/>
  <c r="A10" i="3" s="1"/>
  <c r="A9" i="3" s="1"/>
  <c r="A8" i="3" s="1"/>
  <c r="A7" i="3" s="1"/>
</calcChain>
</file>

<file path=xl/sharedStrings.xml><?xml version="1.0" encoding="utf-8"?>
<sst xmlns="http://schemas.openxmlformats.org/spreadsheetml/2006/main" count="236" uniqueCount="22">
  <si>
    <t>Small Chickpeas</t>
  </si>
  <si>
    <t>Lentils</t>
  </si>
  <si>
    <t>Dry Peas</t>
  </si>
  <si>
    <t>East</t>
  </si>
  <si>
    <t>West</t>
  </si>
  <si>
    <t>Loan Rates</t>
  </si>
  <si>
    <t>LDP</t>
  </si>
  <si>
    <t>U.S.</t>
  </si>
  <si>
    <t>Large Chickpeas</t>
  </si>
  <si>
    <t>Loan Repayment Rate</t>
  </si>
  <si>
    <t>Alternative RR</t>
  </si>
  <si>
    <t>30 Day RR</t>
  </si>
  <si>
    <t>Posted Regional Price</t>
  </si>
  <si>
    <t>Posted National Price</t>
  </si>
  <si>
    <t>Effective
 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</si>
  <si>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</si>
  <si>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 Crop</t>
  </si>
  <si>
    <t>2020 Crop</t>
  </si>
  <si>
    <t>2021 Crop</t>
  </si>
  <si>
    <t>2022 Crop</t>
  </si>
  <si>
    <t>Effective Date</t>
  </si>
  <si>
    <t>2023 Crop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</si>
</sst>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7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4" fillId="0" borderId="1" xfId="0" applyNumberFormat="1" applyFont="1" applyBorder="1" applyAlignment="1">
      <alignment horizontal="left"/>
    </xf>
    <xf numFmtId="0" fontId="5" fillId="0" borderId="0" xfId="0" applyFont="1"/>
    <xf numFmtId="2" fontId="4" fillId="2" borderId="0" xfId="0" applyNumberFormat="1" applyFont="1" applyFill="1" applyAlignment="1">
      <alignment horizontal="left" indent="1"/>
    </xf>
    <xf numFmtId="0" fontId="5" fillId="2" borderId="0" xfId="0" applyFont="1" applyFill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4" fontId="4" fillId="0" borderId="4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" fontId="4" fillId="10" borderId="4" xfId="0" applyNumberFormat="1" applyFont="1" applyFill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2" fillId="10" borderId="1" xfId="0" applyNumberFormat="1" applyFont="1" applyFill="1" applyBorder="1" applyAlignment="1">
      <alignment horizontal="center"/>
    </xf>
    <xf numFmtId="4" fontId="2" fillId="11" borderId="1" xfId="0" applyNumberFormat="1" applyFont="1" applyFill="1" applyBorder="1" applyAlignment="1">
      <alignment horizontal="center"/>
    </xf>
    <xf numFmtId="4" fontId="4" fillId="11" borderId="4" xfId="0" applyNumberFormat="1" applyFont="1" applyFill="1" applyBorder="1" applyAlignment="1">
      <alignment horizontal="center"/>
    </xf>
    <xf numFmtId="4" fontId="4" fillId="11" borderId="1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7" borderId="8" xfId="0" applyNumberFormat="1" applyFont="1" applyFill="1" applyBorder="1" applyAlignment="1">
      <alignment horizontal="center"/>
    </xf>
    <xf numFmtId="2" fontId="2" fillId="7" borderId="10" xfId="0" applyNumberFormat="1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2" fontId="3" fillId="9" borderId="10" xfId="0" applyNumberFormat="1" applyFont="1" applyFill="1" applyBorder="1" applyAlignment="1">
      <alignment horizontal="center"/>
    </xf>
    <xf numFmtId="2" fontId="2" fillId="16" borderId="8" xfId="0" applyNumberFormat="1" applyFont="1" applyFill="1" applyBorder="1" applyAlignment="1">
      <alignment horizontal="center"/>
    </xf>
    <xf numFmtId="2" fontId="2" fillId="16" borderId="9" xfId="0" applyNumberFormat="1" applyFont="1" applyFill="1" applyBorder="1" applyAlignment="1">
      <alignment horizontal="center"/>
    </xf>
    <xf numFmtId="2" fontId="2" fillId="15" borderId="8" xfId="0" applyNumberFormat="1" applyFont="1" applyFill="1" applyBorder="1" applyAlignment="1">
      <alignment horizontal="center"/>
    </xf>
    <xf numFmtId="2" fontId="2" fillId="15" borderId="10" xfId="0" applyNumberFormat="1" applyFont="1" applyFill="1" applyBorder="1" applyAlignment="1">
      <alignment horizontal="center"/>
    </xf>
    <xf numFmtId="2" fontId="2" fillId="15" borderId="9" xfId="0" applyNumberFormat="1" applyFont="1" applyFill="1" applyBorder="1" applyAlignment="1">
      <alignment horizontal="center"/>
    </xf>
    <xf numFmtId="2" fontId="2" fillId="8" borderId="8" xfId="0" applyNumberFormat="1" applyFont="1" applyFill="1" applyBorder="1" applyAlignment="1">
      <alignment horizontal="center"/>
    </xf>
    <xf numFmtId="2" fontId="2" fillId="8" borderId="1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16" borderId="5" xfId="0" applyNumberFormat="1" applyFont="1" applyFill="1" applyBorder="1" applyAlignment="1">
      <alignment horizontal="center"/>
    </xf>
    <xf numFmtId="2" fontId="2" fillId="15" borderId="5" xfId="0" applyNumberFormat="1" applyFont="1" applyFill="1" applyBorder="1" applyAlignment="1">
      <alignment horizontal="center"/>
    </xf>
    <xf numFmtId="2" fontId="2" fillId="14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13" borderId="5" xfId="0" applyNumberFormat="1" applyFont="1" applyFill="1" applyBorder="1" applyAlignment="1">
      <alignment horizontal="center"/>
    </xf>
    <xf numFmtId="164" fontId="2" fillId="13" borderId="5" xfId="0" applyNumberFormat="1" applyFont="1" applyFill="1" applyBorder="1" applyAlignment="1">
      <alignment horizontal="center"/>
    </xf>
    <xf numFmtId="164" fontId="2" fillId="16" borderId="5" xfId="0" applyNumberFormat="1" applyFont="1" applyFill="1" applyBorder="1" applyAlignment="1">
      <alignment horizontal="center"/>
    </xf>
    <xf numFmtId="164" fontId="2" fillId="15" borderId="5" xfId="0" applyNumberFormat="1" applyFont="1" applyFill="1" applyBorder="1" applyAlignment="1">
      <alignment horizontal="center"/>
    </xf>
    <xf numFmtId="164" fontId="2" fillId="14" borderId="5" xfId="0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3" fillId="12" borderId="5" xfId="0" applyNumberFormat="1" applyFont="1" applyFill="1" applyBorder="1" applyAlignment="1">
      <alignment horizontal="center"/>
    </xf>
    <xf numFmtId="164" fontId="2" fillId="12" borderId="5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2" fontId="3" fillId="9" borderId="9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 wrapText="1"/>
    </xf>
    <xf numFmtId="2" fontId="2" fillId="6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3" fillId="13" borderId="8" xfId="0" applyNumberFormat="1" applyFont="1" applyFill="1" applyBorder="1" applyAlignment="1">
      <alignment horizontal="center"/>
    </xf>
    <xf numFmtId="164" fontId="2" fillId="13" borderId="10" xfId="0" applyNumberFormat="1" applyFont="1" applyFill="1" applyBorder="1" applyAlignment="1">
      <alignment horizontal="center"/>
    </xf>
    <xf numFmtId="164" fontId="2" fillId="13" borderId="9" xfId="0" applyNumberFormat="1" applyFont="1" applyFill="1" applyBorder="1" applyAlignment="1">
      <alignment horizontal="center"/>
    </xf>
    <xf numFmtId="164" fontId="2" fillId="16" borderId="8" xfId="0" applyNumberFormat="1" applyFont="1" applyFill="1" applyBorder="1" applyAlignment="1">
      <alignment horizontal="center"/>
    </xf>
    <xf numFmtId="164" fontId="2" fillId="16" borderId="10" xfId="0" applyNumberFormat="1" applyFont="1" applyFill="1" applyBorder="1" applyAlignment="1">
      <alignment horizontal="center"/>
    </xf>
    <xf numFmtId="164" fontId="2" fillId="16" borderId="9" xfId="0" applyNumberFormat="1" applyFont="1" applyFill="1" applyBorder="1" applyAlignment="1">
      <alignment horizontal="center"/>
    </xf>
    <xf numFmtId="2" fontId="2" fillId="16" borderId="10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FFCC99"/>
      <color rgb="FFFF99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AY247"/>
  <sheetViews>
    <sheetView showGridLines="0" tabSelected="1" zoomScaleNormal="100" workbookViewId="0">
      <selection activeCell="A7" sqref="A7"/>
    </sheetView>
  </sheetViews>
  <sheetFormatPr defaultRowHeight="12.75" x14ac:dyDescent="0.2"/>
  <cols>
    <col min="1" max="1" width="10.28515625" customWidth="1"/>
    <col min="2" max="2" width="9.5703125" customWidth="1"/>
    <col min="3" max="3" width="7.28515625" customWidth="1"/>
    <col min="4" max="4" width="9.7109375" customWidth="1"/>
    <col min="5" max="5" width="6.42578125" customWidth="1"/>
    <col min="6" max="6" width="7.7109375" customWidth="1"/>
    <col min="7" max="7" width="5.42578125" customWidth="1"/>
    <col min="8" max="8" width="10" customWidth="1"/>
    <col min="9" max="9" width="6.28515625" customWidth="1"/>
    <col min="10" max="10" width="7.7109375" customWidth="1"/>
    <col min="11" max="11" width="5.5703125" customWidth="1"/>
    <col min="12" max="12" width="9.5703125" customWidth="1"/>
    <col min="13" max="13" width="7.28515625" customWidth="1"/>
    <col min="14" max="14" width="9.7109375" customWidth="1"/>
    <col min="15" max="15" width="6.42578125" customWidth="1"/>
    <col min="16" max="16" width="7.7109375" customWidth="1"/>
    <col min="17" max="17" width="5.42578125" customWidth="1"/>
    <col min="18" max="18" width="10" customWidth="1"/>
    <col min="19" max="19" width="6.28515625" customWidth="1"/>
    <col min="20" max="20" width="7.7109375" customWidth="1"/>
    <col min="21" max="21" width="5.5703125" customWidth="1"/>
    <col min="22" max="22" width="9.5703125" customWidth="1"/>
    <col min="23" max="23" width="7.28515625" customWidth="1"/>
    <col min="24" max="24" width="9.7109375" customWidth="1"/>
    <col min="25" max="25" width="6.42578125" customWidth="1"/>
    <col min="26" max="26" width="7.7109375" customWidth="1"/>
    <col min="27" max="27" width="5.42578125" customWidth="1"/>
    <col min="28" max="28" width="10" customWidth="1"/>
    <col min="29" max="29" width="6.28515625" customWidth="1"/>
    <col min="30" max="30" width="7.7109375" customWidth="1"/>
    <col min="31" max="31" width="5.5703125" customWidth="1"/>
    <col min="32" max="32" width="9.5703125" customWidth="1"/>
    <col min="33" max="33" width="7.28515625" customWidth="1"/>
    <col min="34" max="34" width="9.7109375" customWidth="1"/>
    <col min="35" max="35" width="6.42578125" customWidth="1"/>
    <col min="36" max="36" width="7.7109375" customWidth="1"/>
    <col min="37" max="37" width="5.42578125" customWidth="1"/>
    <col min="38" max="38" width="10" customWidth="1"/>
    <col min="39" max="39" width="6.28515625" customWidth="1"/>
    <col min="40" max="40" width="7.7109375" customWidth="1"/>
    <col min="41" max="41" width="5.5703125" customWidth="1"/>
    <col min="42" max="42" width="9.5703125" customWidth="1"/>
    <col min="43" max="43" width="7.28515625" customWidth="1"/>
    <col min="44" max="44" width="9.7109375" customWidth="1"/>
    <col min="45" max="45" width="6.42578125" customWidth="1"/>
    <col min="46" max="46" width="7.7109375" customWidth="1"/>
    <col min="47" max="47" width="5.42578125" customWidth="1"/>
    <col min="48" max="48" width="10" customWidth="1"/>
    <col min="49" max="49" width="6.28515625" customWidth="1"/>
    <col min="50" max="50" width="7.7109375" customWidth="1"/>
    <col min="51" max="51" width="5.5703125" customWidth="1"/>
  </cols>
  <sheetData>
    <row r="1" spans="1:51" ht="18" customHeight="1" x14ac:dyDescent="0.25">
      <c r="A1" s="9"/>
      <c r="B1" s="49" t="s">
        <v>21</v>
      </c>
      <c r="C1" s="50"/>
      <c r="D1" s="50"/>
      <c r="E1" s="50"/>
      <c r="F1" s="50"/>
      <c r="G1" s="50"/>
      <c r="H1" s="50"/>
      <c r="I1" s="50"/>
      <c r="J1" s="50"/>
      <c r="K1" s="50"/>
      <c r="L1" s="32" t="s">
        <v>19</v>
      </c>
      <c r="M1" s="33"/>
      <c r="N1" s="33"/>
      <c r="O1" s="33"/>
      <c r="P1" s="33"/>
      <c r="Q1" s="33"/>
      <c r="R1" s="33"/>
      <c r="S1" s="33"/>
      <c r="T1" s="33"/>
      <c r="U1" s="33"/>
      <c r="V1" s="32" t="s">
        <v>18</v>
      </c>
      <c r="W1" s="33"/>
      <c r="X1" s="33"/>
      <c r="Y1" s="33"/>
      <c r="Z1" s="33"/>
      <c r="AA1" s="33"/>
      <c r="AB1" s="33"/>
      <c r="AC1" s="33"/>
      <c r="AD1" s="33"/>
      <c r="AE1" s="33"/>
      <c r="AF1" s="32" t="s">
        <v>17</v>
      </c>
      <c r="AG1" s="33"/>
      <c r="AH1" s="33"/>
      <c r="AI1" s="33"/>
      <c r="AJ1" s="33"/>
      <c r="AK1" s="33"/>
      <c r="AL1" s="33"/>
      <c r="AM1" s="33"/>
      <c r="AN1" s="33"/>
      <c r="AO1" s="33"/>
      <c r="AP1" s="32" t="s">
        <v>16</v>
      </c>
      <c r="AQ1" s="33"/>
      <c r="AR1" s="33"/>
      <c r="AS1" s="33"/>
      <c r="AT1" s="33"/>
      <c r="AU1" s="33"/>
      <c r="AV1" s="33"/>
      <c r="AW1" s="33"/>
      <c r="AX1" s="33"/>
      <c r="AY1" s="33"/>
    </row>
    <row r="2" spans="1:51" ht="18" customHeight="1" x14ac:dyDescent="0.25">
      <c r="A2" s="5"/>
      <c r="B2" s="51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34" t="s">
        <v>2</v>
      </c>
      <c r="M2" s="35"/>
      <c r="N2" s="35"/>
      <c r="O2" s="35"/>
      <c r="P2" s="35"/>
      <c r="Q2" s="35"/>
      <c r="R2" s="35"/>
      <c r="S2" s="35"/>
      <c r="T2" s="35"/>
      <c r="U2" s="35"/>
      <c r="V2" s="34" t="s">
        <v>2</v>
      </c>
      <c r="W2" s="35"/>
      <c r="X2" s="35"/>
      <c r="Y2" s="35"/>
      <c r="Z2" s="35"/>
      <c r="AA2" s="35"/>
      <c r="AB2" s="35"/>
      <c r="AC2" s="35"/>
      <c r="AD2" s="35"/>
      <c r="AE2" s="35"/>
      <c r="AF2" s="34" t="s">
        <v>2</v>
      </c>
      <c r="AG2" s="35"/>
      <c r="AH2" s="35"/>
      <c r="AI2" s="35"/>
      <c r="AJ2" s="35"/>
      <c r="AK2" s="35"/>
      <c r="AL2" s="35"/>
      <c r="AM2" s="35"/>
      <c r="AN2" s="35"/>
      <c r="AO2" s="35"/>
      <c r="AP2" s="34" t="s">
        <v>2</v>
      </c>
      <c r="AQ2" s="35"/>
      <c r="AR2" s="35"/>
      <c r="AS2" s="35"/>
      <c r="AT2" s="35"/>
      <c r="AU2" s="35"/>
      <c r="AV2" s="35"/>
      <c r="AW2" s="35"/>
      <c r="AX2" s="35"/>
      <c r="AY2" s="35"/>
    </row>
    <row r="3" spans="1:51" ht="18" customHeight="1" x14ac:dyDescent="0.2">
      <c r="A3" s="6"/>
      <c r="B3" s="53" t="s">
        <v>7</v>
      </c>
      <c r="C3" s="53"/>
      <c r="D3" s="54" t="s">
        <v>3</v>
      </c>
      <c r="E3" s="54"/>
      <c r="F3" s="54"/>
      <c r="G3" s="54"/>
      <c r="H3" s="55" t="s">
        <v>4</v>
      </c>
      <c r="I3" s="55"/>
      <c r="J3" s="55"/>
      <c r="K3" s="55"/>
      <c r="L3" s="36" t="s">
        <v>7</v>
      </c>
      <c r="M3" s="37"/>
      <c r="N3" s="38" t="s">
        <v>3</v>
      </c>
      <c r="O3" s="39"/>
      <c r="P3" s="39"/>
      <c r="Q3" s="40"/>
      <c r="R3" s="41" t="s">
        <v>4</v>
      </c>
      <c r="S3" s="42"/>
      <c r="T3" s="42"/>
      <c r="U3" s="42"/>
      <c r="V3" s="19" t="s">
        <v>7</v>
      </c>
      <c r="W3" s="20"/>
      <c r="X3" s="21" t="s">
        <v>3</v>
      </c>
      <c r="Y3" s="22"/>
      <c r="Z3" s="22"/>
      <c r="AA3" s="23"/>
      <c r="AB3" s="41" t="s">
        <v>4</v>
      </c>
      <c r="AC3" s="42"/>
      <c r="AD3" s="42"/>
      <c r="AE3" s="42"/>
      <c r="AF3" s="19" t="s">
        <v>7</v>
      </c>
      <c r="AG3" s="20"/>
      <c r="AH3" s="21" t="s">
        <v>3</v>
      </c>
      <c r="AI3" s="22"/>
      <c r="AJ3" s="22"/>
      <c r="AK3" s="23"/>
      <c r="AL3" s="41" t="s">
        <v>4</v>
      </c>
      <c r="AM3" s="42"/>
      <c r="AN3" s="42"/>
      <c r="AO3" s="42"/>
      <c r="AP3" s="19" t="s">
        <v>7</v>
      </c>
      <c r="AQ3" s="20"/>
      <c r="AR3" s="21" t="s">
        <v>3</v>
      </c>
      <c r="AS3" s="22"/>
      <c r="AT3" s="22"/>
      <c r="AU3" s="23"/>
      <c r="AV3" s="41" t="s">
        <v>4</v>
      </c>
      <c r="AW3" s="42"/>
      <c r="AX3" s="42"/>
      <c r="AY3" s="42"/>
    </row>
    <row r="4" spans="1:51" ht="18" customHeight="1" x14ac:dyDescent="0.2">
      <c r="A4" s="6" t="s">
        <v>5</v>
      </c>
      <c r="B4" s="46">
        <v>6.15</v>
      </c>
      <c r="C4" s="46"/>
      <c r="D4" s="47">
        <v>6.16</v>
      </c>
      <c r="E4" s="47"/>
      <c r="F4" s="47"/>
      <c r="G4" s="47"/>
      <c r="H4" s="48">
        <v>6.06</v>
      </c>
      <c r="I4" s="48"/>
      <c r="J4" s="48"/>
      <c r="K4" s="48"/>
      <c r="L4" s="19">
        <v>6.15</v>
      </c>
      <c r="M4" s="20"/>
      <c r="N4" s="21">
        <v>6.16</v>
      </c>
      <c r="O4" s="22"/>
      <c r="P4" s="22"/>
      <c r="Q4" s="23"/>
      <c r="R4" s="24">
        <v>6.05</v>
      </c>
      <c r="S4" s="25"/>
      <c r="T4" s="25"/>
      <c r="U4" s="25"/>
      <c r="V4" s="19">
        <v>6.15</v>
      </c>
      <c r="W4" s="20"/>
      <c r="X4" s="21">
        <v>6.09</v>
      </c>
      <c r="Y4" s="22"/>
      <c r="Z4" s="22"/>
      <c r="AA4" s="23"/>
      <c r="AB4" s="24">
        <v>6.66</v>
      </c>
      <c r="AC4" s="25"/>
      <c r="AD4" s="25"/>
      <c r="AE4" s="25"/>
      <c r="AF4" s="19">
        <v>6.15</v>
      </c>
      <c r="AG4" s="20"/>
      <c r="AH4" s="21">
        <v>6.08</v>
      </c>
      <c r="AI4" s="22"/>
      <c r="AJ4" s="22"/>
      <c r="AK4" s="23"/>
      <c r="AL4" s="24">
        <v>6.71</v>
      </c>
      <c r="AM4" s="25"/>
      <c r="AN4" s="25"/>
      <c r="AO4" s="25"/>
      <c r="AP4" s="19">
        <v>6.15</v>
      </c>
      <c r="AQ4" s="20"/>
      <c r="AR4" s="21">
        <v>6.1</v>
      </c>
      <c r="AS4" s="22"/>
      <c r="AT4" s="22"/>
      <c r="AU4" s="23"/>
      <c r="AV4" s="24">
        <v>6.48</v>
      </c>
      <c r="AW4" s="25"/>
      <c r="AX4" s="25"/>
      <c r="AY4" s="25"/>
    </row>
    <row r="5" spans="1:51" ht="36" x14ac:dyDescent="0.2">
      <c r="A5" s="8" t="s">
        <v>9</v>
      </c>
      <c r="B5" s="26" t="s">
        <v>10</v>
      </c>
      <c r="C5" s="28" t="s">
        <v>11</v>
      </c>
      <c r="D5" s="26" t="s">
        <v>10</v>
      </c>
      <c r="E5" s="28" t="s">
        <v>11</v>
      </c>
      <c r="F5" s="28" t="s">
        <v>12</v>
      </c>
      <c r="G5" s="26" t="s">
        <v>6</v>
      </c>
      <c r="H5" s="26" t="s">
        <v>10</v>
      </c>
      <c r="I5" s="28" t="s">
        <v>11</v>
      </c>
      <c r="J5" s="28" t="s">
        <v>12</v>
      </c>
      <c r="K5" s="30" t="s">
        <v>6</v>
      </c>
      <c r="L5" s="26" t="s">
        <v>10</v>
      </c>
      <c r="M5" s="28" t="s">
        <v>11</v>
      </c>
      <c r="N5" s="26" t="s">
        <v>10</v>
      </c>
      <c r="O5" s="28" t="s">
        <v>11</v>
      </c>
      <c r="P5" s="28" t="s">
        <v>12</v>
      </c>
      <c r="Q5" s="26" t="s">
        <v>6</v>
      </c>
      <c r="R5" s="26" t="s">
        <v>10</v>
      </c>
      <c r="S5" s="28" t="s">
        <v>11</v>
      </c>
      <c r="T5" s="28" t="s">
        <v>12</v>
      </c>
      <c r="U5" s="30" t="s">
        <v>6</v>
      </c>
      <c r="V5" s="26" t="s">
        <v>10</v>
      </c>
      <c r="W5" s="28" t="s">
        <v>11</v>
      </c>
      <c r="X5" s="26" t="s">
        <v>10</v>
      </c>
      <c r="Y5" s="28" t="s">
        <v>11</v>
      </c>
      <c r="Z5" s="28" t="s">
        <v>12</v>
      </c>
      <c r="AA5" s="26" t="s">
        <v>6</v>
      </c>
      <c r="AB5" s="26" t="s">
        <v>10</v>
      </c>
      <c r="AC5" s="28" t="s">
        <v>11</v>
      </c>
      <c r="AD5" s="28" t="s">
        <v>12</v>
      </c>
      <c r="AE5" s="30" t="s">
        <v>6</v>
      </c>
      <c r="AF5" s="26" t="s">
        <v>10</v>
      </c>
      <c r="AG5" s="28" t="s">
        <v>11</v>
      </c>
      <c r="AH5" s="26" t="s">
        <v>10</v>
      </c>
      <c r="AI5" s="28" t="s">
        <v>11</v>
      </c>
      <c r="AJ5" s="28" t="s">
        <v>12</v>
      </c>
      <c r="AK5" s="26" t="s">
        <v>6</v>
      </c>
      <c r="AL5" s="26" t="s">
        <v>10</v>
      </c>
      <c r="AM5" s="28" t="s">
        <v>11</v>
      </c>
      <c r="AN5" s="28" t="s">
        <v>12</v>
      </c>
      <c r="AO5" s="30" t="s">
        <v>6</v>
      </c>
      <c r="AP5" s="26" t="s">
        <v>10</v>
      </c>
      <c r="AQ5" s="28" t="s">
        <v>11</v>
      </c>
      <c r="AR5" s="26" t="s">
        <v>10</v>
      </c>
      <c r="AS5" s="28" t="s">
        <v>11</v>
      </c>
      <c r="AT5" s="28" t="s">
        <v>12</v>
      </c>
      <c r="AU5" s="26" t="s">
        <v>6</v>
      </c>
      <c r="AV5" s="26" t="s">
        <v>10</v>
      </c>
      <c r="AW5" s="28" t="s">
        <v>11</v>
      </c>
      <c r="AX5" s="28" t="s">
        <v>12</v>
      </c>
      <c r="AY5" s="26" t="s">
        <v>6</v>
      </c>
    </row>
    <row r="6" spans="1:51" ht="24" x14ac:dyDescent="0.2">
      <c r="A6" s="12" t="s">
        <v>14</v>
      </c>
      <c r="B6" s="27"/>
      <c r="C6" s="29"/>
      <c r="D6" s="27"/>
      <c r="E6" s="29"/>
      <c r="F6" s="29"/>
      <c r="G6" s="27"/>
      <c r="H6" s="27"/>
      <c r="I6" s="29"/>
      <c r="J6" s="29"/>
      <c r="K6" s="31"/>
      <c r="L6" s="27"/>
      <c r="M6" s="29"/>
      <c r="N6" s="27"/>
      <c r="O6" s="29"/>
      <c r="P6" s="29"/>
      <c r="Q6" s="27"/>
      <c r="R6" s="27"/>
      <c r="S6" s="29"/>
      <c r="T6" s="29"/>
      <c r="U6" s="31"/>
      <c r="V6" s="27"/>
      <c r="W6" s="29"/>
      <c r="X6" s="27"/>
      <c r="Y6" s="29"/>
      <c r="Z6" s="29"/>
      <c r="AA6" s="27"/>
      <c r="AB6" s="27"/>
      <c r="AC6" s="29"/>
      <c r="AD6" s="29"/>
      <c r="AE6" s="31"/>
      <c r="AF6" s="27"/>
      <c r="AG6" s="29"/>
      <c r="AH6" s="27"/>
      <c r="AI6" s="29"/>
      <c r="AJ6" s="29"/>
      <c r="AK6" s="27"/>
      <c r="AL6" s="27"/>
      <c r="AM6" s="29"/>
      <c r="AN6" s="29"/>
      <c r="AO6" s="31"/>
      <c r="AP6" s="45"/>
      <c r="AQ6" s="43"/>
      <c r="AR6" s="45"/>
      <c r="AS6" s="43"/>
      <c r="AT6" s="43"/>
      <c r="AU6" s="44"/>
      <c r="AV6" s="45"/>
      <c r="AW6" s="43"/>
      <c r="AX6" s="43"/>
      <c r="AY6" s="44"/>
    </row>
    <row r="7" spans="1:51" ht="19.149999999999999" customHeight="1" x14ac:dyDescent="0.2">
      <c r="A7" s="1">
        <f t="shared" ref="A7:A24" si="0">A8+7</f>
        <v>45219</v>
      </c>
      <c r="B7" s="7">
        <v>14.15</v>
      </c>
      <c r="C7" s="7">
        <v>13.97</v>
      </c>
      <c r="D7" s="7">
        <f t="shared" ref="D7" si="1">SUM(B7+0.1)</f>
        <v>14.25</v>
      </c>
      <c r="E7" s="7">
        <f t="shared" ref="E7" si="2">SUM(C7+0.1)</f>
        <v>14.07</v>
      </c>
      <c r="F7" s="10">
        <f t="shared" ref="F7" si="3">MIN(D7,E7)</f>
        <v>14.07</v>
      </c>
      <c r="G7" s="11">
        <f t="shared" ref="G7" si="4">MAX(0,D$4-F7)</f>
        <v>0</v>
      </c>
      <c r="H7" s="7">
        <f t="shared" ref="H7" si="5">SUM(B7)</f>
        <v>14.15</v>
      </c>
      <c r="I7" s="7">
        <f t="shared" ref="I7" si="6">SUM(C7)</f>
        <v>13.97</v>
      </c>
      <c r="J7" s="10">
        <f t="shared" ref="J7" si="7">MIN(H7,I7)</f>
        <v>13.97</v>
      </c>
      <c r="K7" s="11">
        <f t="shared" ref="K7" si="8">MAX(0,H$4-J7)</f>
        <v>0</v>
      </c>
      <c r="L7" s="7">
        <v>14.15</v>
      </c>
      <c r="M7" s="7">
        <v>13.97</v>
      </c>
      <c r="N7" s="7">
        <f t="shared" ref="N7" si="9">SUM(L7+0.11)</f>
        <v>14.26</v>
      </c>
      <c r="O7" s="7">
        <f t="shared" ref="O7" si="10">SUM(M7+0.11)</f>
        <v>14.08</v>
      </c>
      <c r="P7" s="10">
        <f t="shared" ref="P7" si="11">MIN(N7,O7)</f>
        <v>14.08</v>
      </c>
      <c r="Q7" s="11">
        <f t="shared" ref="Q7" si="12">MAX(0,N$4-P7)</f>
        <v>0</v>
      </c>
      <c r="R7" s="7">
        <f t="shared" ref="R7" si="13">SUM(L7)</f>
        <v>14.15</v>
      </c>
      <c r="S7" s="7">
        <f t="shared" ref="S7" si="14">SUM(M7)</f>
        <v>13.97</v>
      </c>
      <c r="T7" s="10">
        <f t="shared" ref="T7" si="15">MIN(R7,S7)</f>
        <v>13.97</v>
      </c>
      <c r="U7" s="11">
        <f t="shared" ref="U7" si="16">MAX(0,R$4-T7)</f>
        <v>0</v>
      </c>
      <c r="V7" s="7">
        <v>14.31</v>
      </c>
      <c r="W7" s="7">
        <v>14.45</v>
      </c>
      <c r="X7" s="7">
        <f t="shared" ref="X7" si="17">SUM(V7-0.57)</f>
        <v>13.74</v>
      </c>
      <c r="Y7" s="7">
        <f t="shared" ref="Y7" si="18">SUM(W7-0.57)</f>
        <v>13.879999999999999</v>
      </c>
      <c r="Z7" s="10">
        <f t="shared" ref="Z7" si="19">MIN(X7,Y7)</f>
        <v>13.74</v>
      </c>
      <c r="AA7" s="11">
        <f t="shared" ref="AA7" si="20">MAX(0,X$4-Z7)</f>
        <v>0</v>
      </c>
      <c r="AB7" s="7">
        <f t="shared" ref="AB7" si="21">SUM(V7)</f>
        <v>14.31</v>
      </c>
      <c r="AC7" s="7">
        <f t="shared" ref="AC7" si="22">SUM(W7)</f>
        <v>14.45</v>
      </c>
      <c r="AD7" s="10">
        <f t="shared" ref="AD7" si="23">MIN(AB7,AC7)</f>
        <v>14.31</v>
      </c>
      <c r="AE7" s="11">
        <f t="shared" ref="AE7" si="24">MAX(0,AB$4-AD7)</f>
        <v>0</v>
      </c>
      <c r="AF7" s="7">
        <v>17.39</v>
      </c>
      <c r="AG7" s="7">
        <v>19.16</v>
      </c>
      <c r="AH7" s="7">
        <f t="shared" ref="AH7" si="25">SUM(AF7-0.63)</f>
        <v>16.760000000000002</v>
      </c>
      <c r="AI7" s="7">
        <f t="shared" ref="AI7" si="26">SUM(AG7-0.63)</f>
        <v>18.53</v>
      </c>
      <c r="AJ7" s="10">
        <f t="shared" ref="AJ7" si="27">MIN(AH7,AI7)</f>
        <v>16.760000000000002</v>
      </c>
      <c r="AK7" s="11">
        <f t="shared" ref="AK7" si="28">MAX(0,AH$4-AJ7)</f>
        <v>0</v>
      </c>
      <c r="AL7" s="7">
        <f t="shared" ref="AL7" si="29">SUM(AF7)</f>
        <v>17.39</v>
      </c>
      <c r="AM7" s="7">
        <f t="shared" ref="AM7" si="30">SUM(AG7)</f>
        <v>19.16</v>
      </c>
      <c r="AN7" s="10">
        <f t="shared" ref="AN7" si="31">MIN(AL7,AM7)</f>
        <v>17.39</v>
      </c>
      <c r="AO7" s="11">
        <f t="shared" ref="AO7" si="32">MAX(0,AL$4-AN7)</f>
        <v>0</v>
      </c>
      <c r="AP7" s="7">
        <f t="shared" ref="AP7" si="33">AF7</f>
        <v>17.39</v>
      </c>
      <c r="AQ7" s="7">
        <f t="shared" ref="AQ7" si="34">AG7</f>
        <v>19.16</v>
      </c>
      <c r="AR7" s="7">
        <f t="shared" ref="AR7" si="35">SUM(AP7-0.38)</f>
        <v>17.010000000000002</v>
      </c>
      <c r="AS7" s="7">
        <f t="shared" ref="AS7" si="36">SUM(AQ7-0.38)</f>
        <v>18.78</v>
      </c>
      <c r="AT7" s="10">
        <f t="shared" ref="AT7" si="37">SUM(AJ7)</f>
        <v>16.760000000000002</v>
      </c>
      <c r="AU7" s="11">
        <f t="shared" ref="AU7" si="38">MAX(0,AR$4-AT7)</f>
        <v>0</v>
      </c>
      <c r="AV7" s="7">
        <f t="shared" ref="AV7" si="39">SUM(AP7)</f>
        <v>17.39</v>
      </c>
      <c r="AW7" s="7">
        <f t="shared" ref="AW7" si="40">SUM(AQ7)</f>
        <v>19.16</v>
      </c>
      <c r="AX7" s="10">
        <f t="shared" ref="AX7" si="41">MIN(AV7,AW7)</f>
        <v>17.39</v>
      </c>
      <c r="AY7" s="11">
        <f t="shared" ref="AY7" si="42">MAX(0,AV$4-AX8)</f>
        <v>0</v>
      </c>
    </row>
    <row r="8" spans="1:51" ht="19.149999999999999" customHeight="1" x14ac:dyDescent="0.2">
      <c r="A8" s="1">
        <f t="shared" si="0"/>
        <v>45212</v>
      </c>
      <c r="B8" s="7">
        <v>14.02</v>
      </c>
      <c r="C8" s="7">
        <v>13.89</v>
      </c>
      <c r="D8" s="7">
        <f t="shared" ref="D8" si="43">SUM(B8+0.1)</f>
        <v>14.12</v>
      </c>
      <c r="E8" s="7">
        <f t="shared" ref="E8" si="44">SUM(C8+0.1)</f>
        <v>13.99</v>
      </c>
      <c r="F8" s="10">
        <f t="shared" ref="F8" si="45">MIN(D8,E8)</f>
        <v>13.99</v>
      </c>
      <c r="G8" s="11">
        <f t="shared" ref="G8" si="46">MAX(0,D$4-F8)</f>
        <v>0</v>
      </c>
      <c r="H8" s="7">
        <f t="shared" ref="H8" si="47">SUM(B8)</f>
        <v>14.02</v>
      </c>
      <c r="I8" s="7">
        <f t="shared" ref="I8" si="48">SUM(C8)</f>
        <v>13.89</v>
      </c>
      <c r="J8" s="10">
        <f t="shared" ref="J8" si="49">MIN(H8,I8)</f>
        <v>13.89</v>
      </c>
      <c r="K8" s="11">
        <f t="shared" ref="K8" si="50">MAX(0,H$4-J8)</f>
        <v>0</v>
      </c>
      <c r="L8" s="7">
        <v>14.02</v>
      </c>
      <c r="M8" s="7">
        <v>13.89</v>
      </c>
      <c r="N8" s="7">
        <f t="shared" ref="N8" si="51">SUM(L8+0.11)</f>
        <v>14.129999999999999</v>
      </c>
      <c r="O8" s="7">
        <f t="shared" ref="O8" si="52">SUM(M8+0.11)</f>
        <v>14</v>
      </c>
      <c r="P8" s="10">
        <f t="shared" ref="P8" si="53">MIN(N8,O8)</f>
        <v>14</v>
      </c>
      <c r="Q8" s="11">
        <f t="shared" ref="Q8" si="54">MAX(0,N$4-P8)</f>
        <v>0</v>
      </c>
      <c r="R8" s="7">
        <f t="shared" ref="R8" si="55">SUM(L8)</f>
        <v>14.02</v>
      </c>
      <c r="S8" s="7">
        <f t="shared" ref="S8" si="56">SUM(M8)</f>
        <v>13.89</v>
      </c>
      <c r="T8" s="10">
        <f t="shared" ref="T8" si="57">MIN(R8,S8)</f>
        <v>13.89</v>
      </c>
      <c r="U8" s="11">
        <f t="shared" ref="U8" si="58">MAX(0,R$4-T8)</f>
        <v>0</v>
      </c>
      <c r="V8" s="7">
        <v>14.31</v>
      </c>
      <c r="W8" s="7">
        <v>14.45</v>
      </c>
      <c r="X8" s="7">
        <f t="shared" ref="X8" si="59">SUM(V8-0.57)</f>
        <v>13.74</v>
      </c>
      <c r="Y8" s="7">
        <f t="shared" ref="Y8" si="60">SUM(W8-0.57)</f>
        <v>13.879999999999999</v>
      </c>
      <c r="Z8" s="10">
        <f t="shared" ref="Z8" si="61">MIN(X8,Y8)</f>
        <v>13.74</v>
      </c>
      <c r="AA8" s="11">
        <f t="shared" ref="AA8" si="62">MAX(0,X$4-Z8)</f>
        <v>0</v>
      </c>
      <c r="AB8" s="7">
        <f t="shared" ref="AB8" si="63">SUM(V8)</f>
        <v>14.31</v>
      </c>
      <c r="AC8" s="7">
        <f t="shared" ref="AC8" si="64">SUM(W8)</f>
        <v>14.45</v>
      </c>
      <c r="AD8" s="10">
        <f t="shared" ref="AD8" si="65">MIN(AB8,AC8)</f>
        <v>14.31</v>
      </c>
      <c r="AE8" s="11">
        <f t="shared" ref="AE8" si="66">MAX(0,AB$4-AD8)</f>
        <v>0</v>
      </c>
      <c r="AF8" s="7">
        <v>17.39</v>
      </c>
      <c r="AG8" s="7">
        <v>19.16</v>
      </c>
      <c r="AH8" s="7">
        <f t="shared" ref="AH8" si="67">SUM(AF8-0.63)</f>
        <v>16.760000000000002</v>
      </c>
      <c r="AI8" s="7">
        <f t="shared" ref="AI8" si="68">SUM(AG8-0.63)</f>
        <v>18.53</v>
      </c>
      <c r="AJ8" s="10">
        <f t="shared" ref="AJ8" si="69">MIN(AH8,AI8)</f>
        <v>16.760000000000002</v>
      </c>
      <c r="AK8" s="11">
        <f t="shared" ref="AK8" si="70">MAX(0,AH$4-AJ8)</f>
        <v>0</v>
      </c>
      <c r="AL8" s="7">
        <f t="shared" ref="AL8" si="71">SUM(AF8)</f>
        <v>17.39</v>
      </c>
      <c r="AM8" s="7">
        <f t="shared" ref="AM8" si="72">SUM(AG8)</f>
        <v>19.16</v>
      </c>
      <c r="AN8" s="10">
        <f t="shared" ref="AN8" si="73">MIN(AL8,AM8)</f>
        <v>17.39</v>
      </c>
      <c r="AO8" s="11">
        <f t="shared" ref="AO8" si="74">MAX(0,AL$4-AN8)</f>
        <v>0</v>
      </c>
      <c r="AP8" s="7">
        <f t="shared" ref="AP8" si="75">AF8</f>
        <v>17.39</v>
      </c>
      <c r="AQ8" s="7">
        <f t="shared" ref="AQ8" si="76">AG8</f>
        <v>19.16</v>
      </c>
      <c r="AR8" s="7">
        <f t="shared" ref="AR8" si="77">SUM(AP8-0.38)</f>
        <v>17.010000000000002</v>
      </c>
      <c r="AS8" s="7">
        <f t="shared" ref="AS8" si="78">SUM(AQ8-0.38)</f>
        <v>18.78</v>
      </c>
      <c r="AT8" s="10">
        <f t="shared" ref="AT8" si="79">SUM(AJ8)</f>
        <v>16.760000000000002</v>
      </c>
      <c r="AU8" s="11">
        <f t="shared" ref="AU8" si="80">MAX(0,AR$4-AT8)</f>
        <v>0</v>
      </c>
      <c r="AV8" s="7">
        <f t="shared" ref="AV8" si="81">SUM(AP8)</f>
        <v>17.39</v>
      </c>
      <c r="AW8" s="7">
        <f t="shared" ref="AW8" si="82">SUM(AQ8)</f>
        <v>19.16</v>
      </c>
      <c r="AX8" s="10">
        <f t="shared" ref="AX8" si="83">MIN(AV8,AW8)</f>
        <v>17.39</v>
      </c>
      <c r="AY8" s="11">
        <f t="shared" ref="AY8" si="84">MAX(0,AV$4-AX9)</f>
        <v>0</v>
      </c>
    </row>
    <row r="9" spans="1:51" ht="19.149999999999999" customHeight="1" x14ac:dyDescent="0.2">
      <c r="A9" s="1">
        <f t="shared" si="0"/>
        <v>45205</v>
      </c>
      <c r="B9" s="7">
        <v>14.26</v>
      </c>
      <c r="C9" s="7">
        <v>13.76</v>
      </c>
      <c r="D9" s="7">
        <f t="shared" ref="D9" si="85">SUM(B9+0.1)</f>
        <v>14.36</v>
      </c>
      <c r="E9" s="7">
        <f t="shared" ref="E9" si="86">SUM(C9+0.1)</f>
        <v>13.86</v>
      </c>
      <c r="F9" s="10">
        <f t="shared" ref="F9" si="87">MIN(D9,E9)</f>
        <v>13.86</v>
      </c>
      <c r="G9" s="11">
        <f t="shared" ref="G9" si="88">MAX(0,D$4-F9)</f>
        <v>0</v>
      </c>
      <c r="H9" s="7">
        <f t="shared" ref="H9" si="89">SUM(B9)</f>
        <v>14.26</v>
      </c>
      <c r="I9" s="7">
        <f t="shared" ref="I9" si="90">SUM(C9)</f>
        <v>13.76</v>
      </c>
      <c r="J9" s="10">
        <f t="shared" ref="J9" si="91">MIN(H9,I9)</f>
        <v>13.76</v>
      </c>
      <c r="K9" s="11">
        <f t="shared" ref="K9" si="92">MAX(0,H$4-J9)</f>
        <v>0</v>
      </c>
      <c r="L9" s="7">
        <v>14.26</v>
      </c>
      <c r="M9" s="7">
        <v>13.76</v>
      </c>
      <c r="N9" s="7">
        <f t="shared" ref="N9" si="93">SUM(L9+0.11)</f>
        <v>14.37</v>
      </c>
      <c r="O9" s="7">
        <f t="shared" ref="O9" si="94">SUM(M9+0.11)</f>
        <v>13.87</v>
      </c>
      <c r="P9" s="10">
        <f t="shared" ref="P9" si="95">MIN(N9,O9)</f>
        <v>13.87</v>
      </c>
      <c r="Q9" s="11">
        <f t="shared" ref="Q9" si="96">MAX(0,N$4-P9)</f>
        <v>0</v>
      </c>
      <c r="R9" s="7">
        <f t="shared" ref="R9" si="97">SUM(L9)</f>
        <v>14.26</v>
      </c>
      <c r="S9" s="7">
        <f t="shared" ref="S9" si="98">SUM(M9)</f>
        <v>13.76</v>
      </c>
      <c r="T9" s="10">
        <f t="shared" ref="T9" si="99">MIN(R9,S9)</f>
        <v>13.76</v>
      </c>
      <c r="U9" s="11">
        <f t="shared" ref="U9" si="100">MAX(0,R$4-T9)</f>
        <v>0</v>
      </c>
      <c r="V9" s="7">
        <v>14.31</v>
      </c>
      <c r="W9" s="7">
        <v>14.45</v>
      </c>
      <c r="X9" s="7">
        <f t="shared" ref="X9" si="101">SUM(V9-0.57)</f>
        <v>13.74</v>
      </c>
      <c r="Y9" s="7">
        <f t="shared" ref="Y9" si="102">SUM(W9-0.57)</f>
        <v>13.879999999999999</v>
      </c>
      <c r="Z9" s="10">
        <f t="shared" ref="Z9" si="103">MIN(X9,Y9)</f>
        <v>13.74</v>
      </c>
      <c r="AA9" s="11">
        <f t="shared" ref="AA9" si="104">MAX(0,X$4-Z9)</f>
        <v>0</v>
      </c>
      <c r="AB9" s="7">
        <f t="shared" ref="AB9" si="105">SUM(V9)</f>
        <v>14.31</v>
      </c>
      <c r="AC9" s="7">
        <f t="shared" ref="AC9" si="106">SUM(W9)</f>
        <v>14.45</v>
      </c>
      <c r="AD9" s="10">
        <f t="shared" ref="AD9" si="107">MIN(AB9,AC9)</f>
        <v>14.31</v>
      </c>
      <c r="AE9" s="11">
        <f t="shared" ref="AE9" si="108">MAX(0,AB$4-AD9)</f>
        <v>0</v>
      </c>
      <c r="AF9" s="7">
        <v>17.39</v>
      </c>
      <c r="AG9" s="7">
        <v>19.16</v>
      </c>
      <c r="AH9" s="7">
        <f t="shared" ref="AH9" si="109">SUM(AF9-0.63)</f>
        <v>16.760000000000002</v>
      </c>
      <c r="AI9" s="7">
        <f t="shared" ref="AI9" si="110">SUM(AG9-0.63)</f>
        <v>18.53</v>
      </c>
      <c r="AJ9" s="10">
        <f t="shared" ref="AJ9" si="111">MIN(AH9,AI9)</f>
        <v>16.760000000000002</v>
      </c>
      <c r="AK9" s="11">
        <f t="shared" ref="AK9" si="112">MAX(0,AH$4-AJ9)</f>
        <v>0</v>
      </c>
      <c r="AL9" s="7">
        <f t="shared" ref="AL9" si="113">SUM(AF9)</f>
        <v>17.39</v>
      </c>
      <c r="AM9" s="7">
        <f t="shared" ref="AM9" si="114">SUM(AG9)</f>
        <v>19.16</v>
      </c>
      <c r="AN9" s="10">
        <f t="shared" ref="AN9" si="115">MIN(AL9,AM9)</f>
        <v>17.39</v>
      </c>
      <c r="AO9" s="11">
        <f t="shared" ref="AO9" si="116">MAX(0,AL$4-AN9)</f>
        <v>0</v>
      </c>
      <c r="AP9" s="7">
        <f t="shared" ref="AP9" si="117">AF9</f>
        <v>17.39</v>
      </c>
      <c r="AQ9" s="7">
        <f t="shared" ref="AQ9" si="118">AG9</f>
        <v>19.16</v>
      </c>
      <c r="AR9" s="7">
        <f t="shared" ref="AR9" si="119">SUM(AP9-0.38)</f>
        <v>17.010000000000002</v>
      </c>
      <c r="AS9" s="7">
        <f t="shared" ref="AS9" si="120">SUM(AQ9-0.38)</f>
        <v>18.78</v>
      </c>
      <c r="AT9" s="10">
        <f t="shared" ref="AT9" si="121">SUM(AJ9)</f>
        <v>16.760000000000002</v>
      </c>
      <c r="AU9" s="11">
        <f t="shared" ref="AU9" si="122">MAX(0,AR$4-AT9)</f>
        <v>0</v>
      </c>
      <c r="AV9" s="7">
        <f t="shared" ref="AV9" si="123">SUM(AP9)</f>
        <v>17.39</v>
      </c>
      <c r="AW9" s="7">
        <f t="shared" ref="AW9" si="124">SUM(AQ9)</f>
        <v>19.16</v>
      </c>
      <c r="AX9" s="10">
        <f t="shared" ref="AX9" si="125">MIN(AV9,AW9)</f>
        <v>17.39</v>
      </c>
      <c r="AY9" s="11">
        <f t="shared" ref="AY9" si="126">MAX(0,AV$4-AX10)</f>
        <v>0</v>
      </c>
    </row>
    <row r="10" spans="1:51" ht="19.149999999999999" customHeight="1" x14ac:dyDescent="0.2">
      <c r="A10" s="1">
        <f t="shared" si="0"/>
        <v>45198</v>
      </c>
      <c r="B10" s="7">
        <v>13.87</v>
      </c>
      <c r="C10" s="7">
        <v>13.67</v>
      </c>
      <c r="D10" s="7">
        <f t="shared" ref="D10" si="127">SUM(B10+0.1)</f>
        <v>13.969999999999999</v>
      </c>
      <c r="E10" s="7">
        <f t="shared" ref="E10" si="128">SUM(C10+0.1)</f>
        <v>13.77</v>
      </c>
      <c r="F10" s="10">
        <f t="shared" ref="F10" si="129">MIN(D10,E10)</f>
        <v>13.77</v>
      </c>
      <c r="G10" s="11">
        <f t="shared" ref="G10" si="130">MAX(0,D$4-F10)</f>
        <v>0</v>
      </c>
      <c r="H10" s="7">
        <f t="shared" ref="H10" si="131">SUM(B10)</f>
        <v>13.87</v>
      </c>
      <c r="I10" s="7">
        <f t="shared" ref="I10" si="132">SUM(C10)</f>
        <v>13.67</v>
      </c>
      <c r="J10" s="10">
        <f t="shared" ref="J10" si="133">MIN(H10,I10)</f>
        <v>13.67</v>
      </c>
      <c r="K10" s="11">
        <f t="shared" ref="K10" si="134">MAX(0,H$4-J10)</f>
        <v>0</v>
      </c>
      <c r="L10" s="7">
        <v>13.87</v>
      </c>
      <c r="M10" s="7">
        <v>13.67</v>
      </c>
      <c r="N10" s="7">
        <f t="shared" ref="N10" si="135">SUM(L10+0.11)</f>
        <v>13.979999999999999</v>
      </c>
      <c r="O10" s="7">
        <f t="shared" ref="O10" si="136">SUM(M10+0.11)</f>
        <v>13.78</v>
      </c>
      <c r="P10" s="10">
        <f t="shared" ref="P10" si="137">MIN(N10,O10)</f>
        <v>13.78</v>
      </c>
      <c r="Q10" s="11">
        <f t="shared" ref="Q10" si="138">MAX(0,N$4-P10)</f>
        <v>0</v>
      </c>
      <c r="R10" s="7">
        <f t="shared" ref="R10" si="139">SUM(L10)</f>
        <v>13.87</v>
      </c>
      <c r="S10" s="7">
        <f t="shared" ref="S10" si="140">SUM(M10)</f>
        <v>13.67</v>
      </c>
      <c r="T10" s="10">
        <f t="shared" ref="T10" si="141">MIN(R10,S10)</f>
        <v>13.67</v>
      </c>
      <c r="U10" s="11">
        <f t="shared" ref="U10" si="142">MAX(0,R$4-T10)</f>
        <v>0</v>
      </c>
      <c r="V10" s="7">
        <v>14.31</v>
      </c>
      <c r="W10" s="7">
        <v>14.45</v>
      </c>
      <c r="X10" s="7">
        <f t="shared" ref="X10" si="143">SUM(V10-0.57)</f>
        <v>13.74</v>
      </c>
      <c r="Y10" s="7">
        <f t="shared" ref="Y10" si="144">SUM(W10-0.57)</f>
        <v>13.879999999999999</v>
      </c>
      <c r="Z10" s="10">
        <f t="shared" ref="Z10" si="145">MIN(X10,Y10)</f>
        <v>13.74</v>
      </c>
      <c r="AA10" s="11">
        <f t="shared" ref="AA10" si="146">MAX(0,X$4-Z10)</f>
        <v>0</v>
      </c>
      <c r="AB10" s="7">
        <f t="shared" ref="AB10" si="147">SUM(V10)</f>
        <v>14.31</v>
      </c>
      <c r="AC10" s="7">
        <f t="shared" ref="AC10" si="148">SUM(W10)</f>
        <v>14.45</v>
      </c>
      <c r="AD10" s="10">
        <f t="shared" ref="AD10" si="149">MIN(AB10,AC10)</f>
        <v>14.31</v>
      </c>
      <c r="AE10" s="11">
        <f t="shared" ref="AE10" si="150">MAX(0,AB$4-AD10)</f>
        <v>0</v>
      </c>
      <c r="AF10" s="7">
        <v>17.39</v>
      </c>
      <c r="AG10" s="7">
        <v>19.16</v>
      </c>
      <c r="AH10" s="7">
        <f t="shared" ref="AH10" si="151">SUM(AF10-0.63)</f>
        <v>16.760000000000002</v>
      </c>
      <c r="AI10" s="7">
        <f t="shared" ref="AI10" si="152">SUM(AG10-0.63)</f>
        <v>18.53</v>
      </c>
      <c r="AJ10" s="10">
        <f t="shared" ref="AJ10" si="153">MIN(AH10,AI10)</f>
        <v>16.760000000000002</v>
      </c>
      <c r="AK10" s="11">
        <f t="shared" ref="AK10" si="154">MAX(0,AH$4-AJ10)</f>
        <v>0</v>
      </c>
      <c r="AL10" s="7">
        <f t="shared" ref="AL10" si="155">SUM(AF10)</f>
        <v>17.39</v>
      </c>
      <c r="AM10" s="7">
        <f t="shared" ref="AM10" si="156">SUM(AG10)</f>
        <v>19.16</v>
      </c>
      <c r="AN10" s="10">
        <f t="shared" ref="AN10" si="157">MIN(AL10,AM10)</f>
        <v>17.39</v>
      </c>
      <c r="AO10" s="11">
        <f t="shared" ref="AO10" si="158">MAX(0,AL$4-AN10)</f>
        <v>0</v>
      </c>
      <c r="AP10" s="7">
        <f t="shared" ref="AP10" si="159">AF10</f>
        <v>17.39</v>
      </c>
      <c r="AQ10" s="7">
        <f t="shared" ref="AQ10" si="160">AG10</f>
        <v>19.16</v>
      </c>
      <c r="AR10" s="7">
        <f t="shared" ref="AR10" si="161">SUM(AP10-0.38)</f>
        <v>17.010000000000002</v>
      </c>
      <c r="AS10" s="7">
        <f t="shared" ref="AS10" si="162">SUM(AQ10-0.38)</f>
        <v>18.78</v>
      </c>
      <c r="AT10" s="10">
        <f t="shared" ref="AT10" si="163">SUM(AJ10)</f>
        <v>16.760000000000002</v>
      </c>
      <c r="AU10" s="11">
        <f t="shared" ref="AU10" si="164">MAX(0,AR$4-AT10)</f>
        <v>0</v>
      </c>
      <c r="AV10" s="7">
        <f t="shared" ref="AV10" si="165">SUM(AP10)</f>
        <v>17.39</v>
      </c>
      <c r="AW10" s="7">
        <f t="shared" ref="AW10" si="166">SUM(AQ10)</f>
        <v>19.16</v>
      </c>
      <c r="AX10" s="10">
        <f t="shared" ref="AX10" si="167">MIN(AV10,AW10)</f>
        <v>17.39</v>
      </c>
      <c r="AY10" s="11">
        <f t="shared" ref="AY10" si="168">MAX(0,AV$4-AX11)</f>
        <v>0</v>
      </c>
    </row>
    <row r="11" spans="1:51" ht="19.149999999999999" customHeight="1" x14ac:dyDescent="0.2">
      <c r="A11" s="1">
        <f t="shared" si="0"/>
        <v>45191</v>
      </c>
      <c r="B11" s="7">
        <v>13.73</v>
      </c>
      <c r="C11" s="7">
        <v>13.62</v>
      </c>
      <c r="D11" s="7">
        <f t="shared" ref="D11" si="169">SUM(B11+0.1)</f>
        <v>13.83</v>
      </c>
      <c r="E11" s="7">
        <f t="shared" ref="E11" si="170">SUM(C11+0.1)</f>
        <v>13.719999999999999</v>
      </c>
      <c r="F11" s="10">
        <f t="shared" ref="F11" si="171">MIN(D11,E11)</f>
        <v>13.719999999999999</v>
      </c>
      <c r="G11" s="11">
        <f t="shared" ref="G11" si="172">MAX(0,D$4-F11)</f>
        <v>0</v>
      </c>
      <c r="H11" s="7">
        <f t="shared" ref="H11" si="173">SUM(B11)</f>
        <v>13.73</v>
      </c>
      <c r="I11" s="7">
        <f t="shared" ref="I11" si="174">SUM(C11)</f>
        <v>13.62</v>
      </c>
      <c r="J11" s="10">
        <f t="shared" ref="J11" si="175">MIN(H11,I11)</f>
        <v>13.62</v>
      </c>
      <c r="K11" s="11">
        <f t="shared" ref="K11" si="176">MAX(0,H$4-J11)</f>
        <v>0</v>
      </c>
      <c r="L11" s="7">
        <v>13.73</v>
      </c>
      <c r="M11" s="7">
        <v>13.62</v>
      </c>
      <c r="N11" s="7">
        <f t="shared" ref="N11" si="177">SUM(L11+0.11)</f>
        <v>13.84</v>
      </c>
      <c r="O11" s="7">
        <f t="shared" ref="O11" si="178">SUM(M11+0.11)</f>
        <v>13.729999999999999</v>
      </c>
      <c r="P11" s="10">
        <f t="shared" ref="P11" si="179">MIN(N11,O11)</f>
        <v>13.729999999999999</v>
      </c>
      <c r="Q11" s="11">
        <f t="shared" ref="Q11" si="180">MAX(0,N$4-P11)</f>
        <v>0</v>
      </c>
      <c r="R11" s="7">
        <f t="shared" ref="R11" si="181">SUM(L11)</f>
        <v>13.73</v>
      </c>
      <c r="S11" s="7">
        <f t="shared" ref="S11" si="182">SUM(M11)</f>
        <v>13.62</v>
      </c>
      <c r="T11" s="10">
        <f t="shared" ref="T11" si="183">MIN(R11,S11)</f>
        <v>13.62</v>
      </c>
      <c r="U11" s="11">
        <f t="shared" ref="U11" si="184">MAX(0,R$4-T11)</f>
        <v>0</v>
      </c>
      <c r="V11" s="7">
        <v>14.31</v>
      </c>
      <c r="W11" s="7">
        <v>14.45</v>
      </c>
      <c r="X11" s="7">
        <f t="shared" ref="X11" si="185">SUM(V11-0.57)</f>
        <v>13.74</v>
      </c>
      <c r="Y11" s="7">
        <f t="shared" ref="Y11" si="186">SUM(W11-0.57)</f>
        <v>13.879999999999999</v>
      </c>
      <c r="Z11" s="10">
        <f t="shared" ref="Z11" si="187">MIN(X11,Y11)</f>
        <v>13.74</v>
      </c>
      <c r="AA11" s="11">
        <f t="shared" ref="AA11" si="188">MAX(0,X$4-Z11)</f>
        <v>0</v>
      </c>
      <c r="AB11" s="7">
        <f t="shared" ref="AB11" si="189">SUM(V11)</f>
        <v>14.31</v>
      </c>
      <c r="AC11" s="7">
        <f t="shared" ref="AC11" si="190">SUM(W11)</f>
        <v>14.45</v>
      </c>
      <c r="AD11" s="10">
        <f t="shared" ref="AD11" si="191">MIN(AB11,AC11)</f>
        <v>14.31</v>
      </c>
      <c r="AE11" s="11">
        <f t="shared" ref="AE11" si="192">MAX(0,AB$4-AD11)</f>
        <v>0</v>
      </c>
      <c r="AF11" s="7">
        <v>17.39</v>
      </c>
      <c r="AG11" s="7">
        <v>19.16</v>
      </c>
      <c r="AH11" s="7">
        <f t="shared" ref="AH11" si="193">SUM(AF11-0.63)</f>
        <v>16.760000000000002</v>
      </c>
      <c r="AI11" s="7">
        <f t="shared" ref="AI11" si="194">SUM(AG11-0.63)</f>
        <v>18.53</v>
      </c>
      <c r="AJ11" s="10">
        <f t="shared" ref="AJ11" si="195">MIN(AH11,AI11)</f>
        <v>16.760000000000002</v>
      </c>
      <c r="AK11" s="11">
        <f t="shared" ref="AK11" si="196">MAX(0,AH$4-AJ11)</f>
        <v>0</v>
      </c>
      <c r="AL11" s="7">
        <f t="shared" ref="AL11" si="197">SUM(AF11)</f>
        <v>17.39</v>
      </c>
      <c r="AM11" s="7">
        <f t="shared" ref="AM11" si="198">SUM(AG11)</f>
        <v>19.16</v>
      </c>
      <c r="AN11" s="10">
        <f t="shared" ref="AN11" si="199">MIN(AL11,AM11)</f>
        <v>17.39</v>
      </c>
      <c r="AO11" s="11">
        <f t="shared" ref="AO11" si="200">MAX(0,AL$4-AN11)</f>
        <v>0</v>
      </c>
      <c r="AP11" s="7">
        <f t="shared" ref="AP11" si="201">AF11</f>
        <v>17.39</v>
      </c>
      <c r="AQ11" s="7">
        <f t="shared" ref="AQ11" si="202">AG11</f>
        <v>19.16</v>
      </c>
      <c r="AR11" s="7">
        <f t="shared" ref="AR11" si="203">SUM(AP11-0.38)</f>
        <v>17.010000000000002</v>
      </c>
      <c r="AS11" s="7">
        <f t="shared" ref="AS11" si="204">SUM(AQ11-0.38)</f>
        <v>18.78</v>
      </c>
      <c r="AT11" s="10">
        <f t="shared" ref="AT11" si="205">SUM(AJ11)</f>
        <v>16.760000000000002</v>
      </c>
      <c r="AU11" s="11">
        <f t="shared" ref="AU11" si="206">MAX(0,AR$4-AT11)</f>
        <v>0</v>
      </c>
      <c r="AV11" s="7">
        <f t="shared" ref="AV11" si="207">SUM(AP11)</f>
        <v>17.39</v>
      </c>
      <c r="AW11" s="7">
        <f t="shared" ref="AW11" si="208">SUM(AQ11)</f>
        <v>19.16</v>
      </c>
      <c r="AX11" s="10">
        <f t="shared" ref="AX11" si="209">MIN(AV11,AW11)</f>
        <v>17.39</v>
      </c>
      <c r="AY11" s="11">
        <f t="shared" ref="AY11" si="210">MAX(0,AV$4-AX12)</f>
        <v>0</v>
      </c>
    </row>
    <row r="12" spans="1:51" ht="19.149999999999999" customHeight="1" x14ac:dyDescent="0.2">
      <c r="A12" s="1">
        <f t="shared" si="0"/>
        <v>45184</v>
      </c>
      <c r="B12" s="7">
        <v>13.73</v>
      </c>
      <c r="C12" s="7">
        <v>13.57</v>
      </c>
      <c r="D12" s="7">
        <f t="shared" ref="D12" si="211">SUM(B12+0.1)</f>
        <v>13.83</v>
      </c>
      <c r="E12" s="7">
        <f t="shared" ref="E12" si="212">SUM(C12+0.1)</f>
        <v>13.67</v>
      </c>
      <c r="F12" s="10">
        <f t="shared" ref="F12" si="213">MIN(D12,E12)</f>
        <v>13.67</v>
      </c>
      <c r="G12" s="11">
        <f t="shared" ref="G12" si="214">MAX(0,D$4-F12)</f>
        <v>0</v>
      </c>
      <c r="H12" s="7">
        <f t="shared" ref="H12" si="215">SUM(B12)</f>
        <v>13.73</v>
      </c>
      <c r="I12" s="7">
        <f t="shared" ref="I12" si="216">SUM(C12)</f>
        <v>13.57</v>
      </c>
      <c r="J12" s="10">
        <f t="shared" ref="J12" si="217">MIN(H12,I12)</f>
        <v>13.57</v>
      </c>
      <c r="K12" s="11">
        <f t="shared" ref="K12" si="218">MAX(0,H$4-J12)</f>
        <v>0</v>
      </c>
      <c r="L12" s="7">
        <v>13.73</v>
      </c>
      <c r="M12" s="7">
        <v>13.57</v>
      </c>
      <c r="N12" s="7">
        <f t="shared" ref="N12" si="219">SUM(L12+0.11)</f>
        <v>13.84</v>
      </c>
      <c r="O12" s="7">
        <f t="shared" ref="O12" si="220">SUM(M12+0.11)</f>
        <v>13.68</v>
      </c>
      <c r="P12" s="10">
        <f t="shared" ref="P12" si="221">MIN(N12,O12)</f>
        <v>13.68</v>
      </c>
      <c r="Q12" s="11">
        <f t="shared" ref="Q12" si="222">MAX(0,N$4-P12)</f>
        <v>0</v>
      </c>
      <c r="R12" s="7">
        <f t="shared" ref="R12" si="223">SUM(L12)</f>
        <v>13.73</v>
      </c>
      <c r="S12" s="7">
        <f t="shared" ref="S12" si="224">SUM(M12)</f>
        <v>13.57</v>
      </c>
      <c r="T12" s="10">
        <f t="shared" ref="T12" si="225">MIN(R12,S12)</f>
        <v>13.57</v>
      </c>
      <c r="U12" s="11">
        <f t="shared" ref="U12" si="226">MAX(0,R$4-T12)</f>
        <v>0</v>
      </c>
      <c r="V12" s="7">
        <v>14.31</v>
      </c>
      <c r="W12" s="7">
        <v>14.45</v>
      </c>
      <c r="X12" s="7">
        <f t="shared" ref="X12" si="227">SUM(V12-0.57)</f>
        <v>13.74</v>
      </c>
      <c r="Y12" s="7">
        <f t="shared" ref="Y12" si="228">SUM(W12-0.57)</f>
        <v>13.879999999999999</v>
      </c>
      <c r="Z12" s="10">
        <f t="shared" ref="Z12" si="229">MIN(X12,Y12)</f>
        <v>13.74</v>
      </c>
      <c r="AA12" s="11">
        <f t="shared" ref="AA12" si="230">MAX(0,X$4-Z12)</f>
        <v>0</v>
      </c>
      <c r="AB12" s="7">
        <f t="shared" ref="AB12" si="231">SUM(V12)</f>
        <v>14.31</v>
      </c>
      <c r="AC12" s="7">
        <f t="shared" ref="AC12" si="232">SUM(W12)</f>
        <v>14.45</v>
      </c>
      <c r="AD12" s="10">
        <f t="shared" ref="AD12" si="233">MIN(AB12,AC12)</f>
        <v>14.31</v>
      </c>
      <c r="AE12" s="11">
        <f t="shared" ref="AE12" si="234">MAX(0,AB$4-AD12)</f>
        <v>0</v>
      </c>
      <c r="AF12" s="7">
        <v>17.39</v>
      </c>
      <c r="AG12" s="7">
        <v>19.16</v>
      </c>
      <c r="AH12" s="7">
        <f t="shared" ref="AH12" si="235">SUM(AF12-0.63)</f>
        <v>16.760000000000002</v>
      </c>
      <c r="AI12" s="7">
        <f t="shared" ref="AI12" si="236">SUM(AG12-0.63)</f>
        <v>18.53</v>
      </c>
      <c r="AJ12" s="10">
        <f t="shared" ref="AJ12" si="237">MIN(AH12,AI12)</f>
        <v>16.760000000000002</v>
      </c>
      <c r="AK12" s="11">
        <f t="shared" ref="AK12" si="238">MAX(0,AH$4-AJ12)</f>
        <v>0</v>
      </c>
      <c r="AL12" s="7">
        <f t="shared" ref="AL12" si="239">SUM(AF12)</f>
        <v>17.39</v>
      </c>
      <c r="AM12" s="7">
        <f t="shared" ref="AM12" si="240">SUM(AG12)</f>
        <v>19.16</v>
      </c>
      <c r="AN12" s="10">
        <f t="shared" ref="AN12" si="241">MIN(AL12,AM12)</f>
        <v>17.39</v>
      </c>
      <c r="AO12" s="11">
        <f t="shared" ref="AO12" si="242">MAX(0,AL$4-AN12)</f>
        <v>0</v>
      </c>
      <c r="AP12" s="7">
        <f t="shared" ref="AP12" si="243">AF12</f>
        <v>17.39</v>
      </c>
      <c r="AQ12" s="7">
        <f t="shared" ref="AQ12" si="244">AG12</f>
        <v>19.16</v>
      </c>
      <c r="AR12" s="7">
        <f t="shared" ref="AR12" si="245">SUM(AP12-0.38)</f>
        <v>17.010000000000002</v>
      </c>
      <c r="AS12" s="7">
        <f t="shared" ref="AS12" si="246">SUM(AQ12-0.38)</f>
        <v>18.78</v>
      </c>
      <c r="AT12" s="10">
        <f t="shared" ref="AT12" si="247">SUM(AJ12)</f>
        <v>16.760000000000002</v>
      </c>
      <c r="AU12" s="11">
        <f t="shared" ref="AU12" si="248">MAX(0,AR$4-AT12)</f>
        <v>0</v>
      </c>
      <c r="AV12" s="7">
        <f t="shared" ref="AV12" si="249">SUM(AP12)</f>
        <v>17.39</v>
      </c>
      <c r="AW12" s="7">
        <f t="shared" ref="AW12" si="250">SUM(AQ12)</f>
        <v>19.16</v>
      </c>
      <c r="AX12" s="10">
        <f t="shared" ref="AX12" si="251">MIN(AV12,AW12)</f>
        <v>17.39</v>
      </c>
      <c r="AY12" s="11">
        <f t="shared" ref="AY12" si="252">MAX(0,AV$4-AX13)</f>
        <v>0</v>
      </c>
    </row>
    <row r="13" spans="1:51" ht="19.149999999999999" customHeight="1" x14ac:dyDescent="0.2">
      <c r="A13" s="1">
        <f t="shared" si="0"/>
        <v>45177</v>
      </c>
      <c r="B13" s="7">
        <v>13.67</v>
      </c>
      <c r="C13" s="7">
        <v>13.54</v>
      </c>
      <c r="D13" s="7">
        <f t="shared" ref="D13" si="253">SUM(B13+0.1)</f>
        <v>13.77</v>
      </c>
      <c r="E13" s="7">
        <f t="shared" ref="E13" si="254">SUM(C13+0.1)</f>
        <v>13.639999999999999</v>
      </c>
      <c r="F13" s="10">
        <f t="shared" ref="F13" si="255">MIN(D13,E13)</f>
        <v>13.639999999999999</v>
      </c>
      <c r="G13" s="11">
        <f t="shared" ref="G13" si="256">MAX(0,D$4-F13)</f>
        <v>0</v>
      </c>
      <c r="H13" s="7">
        <f t="shared" ref="H13" si="257">SUM(B13)</f>
        <v>13.67</v>
      </c>
      <c r="I13" s="7">
        <f t="shared" ref="I13" si="258">SUM(C13)</f>
        <v>13.54</v>
      </c>
      <c r="J13" s="10">
        <f t="shared" ref="J13" si="259">MIN(H13,I13)</f>
        <v>13.54</v>
      </c>
      <c r="K13" s="11">
        <f t="shared" ref="K13" si="260">MAX(0,H$4-J13)</f>
        <v>0</v>
      </c>
      <c r="L13" s="7">
        <v>13.67</v>
      </c>
      <c r="M13" s="7">
        <v>13.54</v>
      </c>
      <c r="N13" s="7">
        <f t="shared" ref="N13" si="261">SUM(L13+0.11)</f>
        <v>13.78</v>
      </c>
      <c r="O13" s="7">
        <f t="shared" ref="O13" si="262">SUM(M13+0.11)</f>
        <v>13.649999999999999</v>
      </c>
      <c r="P13" s="10">
        <f t="shared" ref="P13" si="263">MIN(N13,O13)</f>
        <v>13.649999999999999</v>
      </c>
      <c r="Q13" s="11">
        <f t="shared" ref="Q13" si="264">MAX(0,N$4-P13)</f>
        <v>0</v>
      </c>
      <c r="R13" s="7">
        <f t="shared" ref="R13" si="265">SUM(L13)</f>
        <v>13.67</v>
      </c>
      <c r="S13" s="7">
        <f t="shared" ref="S13" si="266">SUM(M13)</f>
        <v>13.54</v>
      </c>
      <c r="T13" s="10">
        <f t="shared" ref="T13" si="267">MIN(R13,S13)</f>
        <v>13.54</v>
      </c>
      <c r="U13" s="11">
        <f t="shared" ref="U13" si="268">MAX(0,R$4-T13)</f>
        <v>0</v>
      </c>
      <c r="V13" s="7">
        <v>14.31</v>
      </c>
      <c r="W13" s="7">
        <v>14.45</v>
      </c>
      <c r="X13" s="7">
        <f t="shared" ref="X13" si="269">SUM(V13-0.57)</f>
        <v>13.74</v>
      </c>
      <c r="Y13" s="7">
        <f t="shared" ref="Y13" si="270">SUM(W13-0.57)</f>
        <v>13.879999999999999</v>
      </c>
      <c r="Z13" s="10">
        <f t="shared" ref="Z13" si="271">MIN(X13,Y13)</f>
        <v>13.74</v>
      </c>
      <c r="AA13" s="11">
        <f t="shared" ref="AA13" si="272">MAX(0,X$4-Z13)</f>
        <v>0</v>
      </c>
      <c r="AB13" s="7">
        <f t="shared" ref="AB13" si="273">SUM(V13)</f>
        <v>14.31</v>
      </c>
      <c r="AC13" s="7">
        <f t="shared" ref="AC13" si="274">SUM(W13)</f>
        <v>14.45</v>
      </c>
      <c r="AD13" s="10">
        <f t="shared" ref="AD13" si="275">MIN(AB13,AC13)</f>
        <v>14.31</v>
      </c>
      <c r="AE13" s="11">
        <f t="shared" ref="AE13" si="276">MAX(0,AB$4-AD13)</f>
        <v>0</v>
      </c>
      <c r="AF13" s="7">
        <v>17.39</v>
      </c>
      <c r="AG13" s="7">
        <v>19.16</v>
      </c>
      <c r="AH13" s="7">
        <f t="shared" ref="AH13" si="277">SUM(AF13-0.63)</f>
        <v>16.760000000000002</v>
      </c>
      <c r="AI13" s="7">
        <f t="shared" ref="AI13" si="278">SUM(AG13-0.63)</f>
        <v>18.53</v>
      </c>
      <c r="AJ13" s="10">
        <f t="shared" ref="AJ13" si="279">MIN(AH13,AI13)</f>
        <v>16.760000000000002</v>
      </c>
      <c r="AK13" s="11">
        <f t="shared" ref="AK13" si="280">MAX(0,AH$4-AJ13)</f>
        <v>0</v>
      </c>
      <c r="AL13" s="7">
        <f t="shared" ref="AL13" si="281">SUM(AF13)</f>
        <v>17.39</v>
      </c>
      <c r="AM13" s="7">
        <f t="shared" ref="AM13" si="282">SUM(AG13)</f>
        <v>19.16</v>
      </c>
      <c r="AN13" s="10">
        <f t="shared" ref="AN13" si="283">MIN(AL13,AM13)</f>
        <v>17.39</v>
      </c>
      <c r="AO13" s="11">
        <f t="shared" ref="AO13" si="284">MAX(0,AL$4-AN13)</f>
        <v>0</v>
      </c>
      <c r="AP13" s="7">
        <f t="shared" ref="AP13" si="285">AF13</f>
        <v>17.39</v>
      </c>
      <c r="AQ13" s="7">
        <f t="shared" ref="AQ13" si="286">AG13</f>
        <v>19.16</v>
      </c>
      <c r="AR13" s="7">
        <f t="shared" ref="AR13" si="287">SUM(AP13-0.38)</f>
        <v>17.010000000000002</v>
      </c>
      <c r="AS13" s="7">
        <f t="shared" ref="AS13" si="288">SUM(AQ13-0.38)</f>
        <v>18.78</v>
      </c>
      <c r="AT13" s="10">
        <f t="shared" ref="AT13" si="289">SUM(AJ13)</f>
        <v>16.760000000000002</v>
      </c>
      <c r="AU13" s="11">
        <f t="shared" ref="AU13" si="290">MAX(0,AR$4-AT13)</f>
        <v>0</v>
      </c>
      <c r="AV13" s="7">
        <f t="shared" ref="AV13" si="291">SUM(AP13)</f>
        <v>17.39</v>
      </c>
      <c r="AW13" s="7">
        <f t="shared" ref="AW13" si="292">SUM(AQ13)</f>
        <v>19.16</v>
      </c>
      <c r="AX13" s="10">
        <f t="shared" ref="AX13" si="293">MIN(AV13,AW13)</f>
        <v>17.39</v>
      </c>
      <c r="AY13" s="11">
        <f t="shared" ref="AY13" si="294">MAX(0,AV$4-AX14)</f>
        <v>0</v>
      </c>
    </row>
    <row r="14" spans="1:51" ht="19.149999999999999" customHeight="1" x14ac:dyDescent="0.2">
      <c r="A14" s="1">
        <f t="shared" si="0"/>
        <v>45170</v>
      </c>
      <c r="B14" s="7">
        <v>13.55</v>
      </c>
      <c r="C14" s="7">
        <v>13.65</v>
      </c>
      <c r="D14" s="7">
        <f t="shared" ref="D14" si="295">SUM(B14+0.1)</f>
        <v>13.65</v>
      </c>
      <c r="E14" s="7">
        <f t="shared" ref="E14" si="296">SUM(C14+0.1)</f>
        <v>13.75</v>
      </c>
      <c r="F14" s="10">
        <f t="shared" ref="F14" si="297">MIN(D14,E14)</f>
        <v>13.65</v>
      </c>
      <c r="G14" s="11">
        <f t="shared" ref="G14" si="298">MAX(0,D$4-F14)</f>
        <v>0</v>
      </c>
      <c r="H14" s="7">
        <f t="shared" ref="H14" si="299">SUM(B14)</f>
        <v>13.55</v>
      </c>
      <c r="I14" s="7">
        <f t="shared" ref="I14" si="300">SUM(C14)</f>
        <v>13.65</v>
      </c>
      <c r="J14" s="10">
        <f t="shared" ref="J14" si="301">MIN(H14,I14)</f>
        <v>13.55</v>
      </c>
      <c r="K14" s="11">
        <f t="shared" ref="K14" si="302">MAX(0,H$4-J14)</f>
        <v>0</v>
      </c>
      <c r="L14" s="7">
        <v>13.55</v>
      </c>
      <c r="M14" s="7">
        <v>13.65</v>
      </c>
      <c r="N14" s="7">
        <f t="shared" ref="N14" si="303">SUM(L14+0.11)</f>
        <v>13.66</v>
      </c>
      <c r="O14" s="7">
        <f t="shared" ref="O14" si="304">SUM(M14+0.11)</f>
        <v>13.76</v>
      </c>
      <c r="P14" s="10">
        <f t="shared" ref="P14" si="305">MIN(N14,O14)</f>
        <v>13.66</v>
      </c>
      <c r="Q14" s="11">
        <f t="shared" ref="Q14" si="306">MAX(0,N$4-P14)</f>
        <v>0</v>
      </c>
      <c r="R14" s="7">
        <f t="shared" ref="R14" si="307">SUM(L14)</f>
        <v>13.55</v>
      </c>
      <c r="S14" s="7">
        <f t="shared" ref="S14" si="308">SUM(M14)</f>
        <v>13.65</v>
      </c>
      <c r="T14" s="10">
        <f t="shared" ref="T14" si="309">MIN(R14,S14)</f>
        <v>13.55</v>
      </c>
      <c r="U14" s="11">
        <f t="shared" ref="U14" si="310">MAX(0,R$4-T14)</f>
        <v>0</v>
      </c>
      <c r="V14" s="7">
        <v>14.31</v>
      </c>
      <c r="W14" s="7">
        <v>14.45</v>
      </c>
      <c r="X14" s="7">
        <f t="shared" ref="X14" si="311">SUM(V14-0.57)</f>
        <v>13.74</v>
      </c>
      <c r="Y14" s="7">
        <f t="shared" ref="Y14" si="312">SUM(W14-0.57)</f>
        <v>13.879999999999999</v>
      </c>
      <c r="Z14" s="10">
        <f t="shared" ref="Z14" si="313">MIN(X14,Y14)</f>
        <v>13.74</v>
      </c>
      <c r="AA14" s="11">
        <f t="shared" ref="AA14" si="314">MAX(0,X$4-Z14)</f>
        <v>0</v>
      </c>
      <c r="AB14" s="7">
        <f t="shared" ref="AB14" si="315">SUM(V14)</f>
        <v>14.31</v>
      </c>
      <c r="AC14" s="7">
        <f t="shared" ref="AC14" si="316">SUM(W14)</f>
        <v>14.45</v>
      </c>
      <c r="AD14" s="10">
        <f t="shared" ref="AD14" si="317">MIN(AB14,AC14)</f>
        <v>14.31</v>
      </c>
      <c r="AE14" s="11">
        <f t="shared" ref="AE14" si="318">MAX(0,AB$4-AD14)</f>
        <v>0</v>
      </c>
      <c r="AF14" s="7">
        <v>17.39</v>
      </c>
      <c r="AG14" s="7">
        <v>19.16</v>
      </c>
      <c r="AH14" s="7">
        <f t="shared" ref="AH14" si="319">SUM(AF14-0.63)</f>
        <v>16.760000000000002</v>
      </c>
      <c r="AI14" s="7">
        <f t="shared" ref="AI14" si="320">SUM(AG14-0.63)</f>
        <v>18.53</v>
      </c>
      <c r="AJ14" s="10">
        <f t="shared" ref="AJ14" si="321">MIN(AH14,AI14)</f>
        <v>16.760000000000002</v>
      </c>
      <c r="AK14" s="11">
        <f t="shared" ref="AK14" si="322">MAX(0,AH$4-AJ14)</f>
        <v>0</v>
      </c>
      <c r="AL14" s="7">
        <f t="shared" ref="AL14" si="323">SUM(AF14)</f>
        <v>17.39</v>
      </c>
      <c r="AM14" s="7">
        <f t="shared" ref="AM14" si="324">SUM(AG14)</f>
        <v>19.16</v>
      </c>
      <c r="AN14" s="10">
        <f t="shared" ref="AN14" si="325">MIN(AL14,AM14)</f>
        <v>17.39</v>
      </c>
      <c r="AO14" s="11">
        <f t="shared" ref="AO14" si="326">MAX(0,AL$4-AN14)</f>
        <v>0</v>
      </c>
      <c r="AP14" s="7">
        <f t="shared" ref="AP14" si="327">AF14</f>
        <v>17.39</v>
      </c>
      <c r="AQ14" s="7">
        <f t="shared" ref="AQ14" si="328">AG14</f>
        <v>19.16</v>
      </c>
      <c r="AR14" s="7">
        <f t="shared" ref="AR14" si="329">SUM(AP14-0.38)</f>
        <v>17.010000000000002</v>
      </c>
      <c r="AS14" s="7">
        <f t="shared" ref="AS14" si="330">SUM(AQ14-0.38)</f>
        <v>18.78</v>
      </c>
      <c r="AT14" s="10">
        <f t="shared" ref="AT14" si="331">SUM(AJ14)</f>
        <v>16.760000000000002</v>
      </c>
      <c r="AU14" s="11">
        <f t="shared" ref="AU14" si="332">MAX(0,AR$4-AT14)</f>
        <v>0</v>
      </c>
      <c r="AV14" s="7">
        <f t="shared" ref="AV14" si="333">SUM(AP14)</f>
        <v>17.39</v>
      </c>
      <c r="AW14" s="7">
        <f t="shared" ref="AW14" si="334">SUM(AQ14)</f>
        <v>19.16</v>
      </c>
      <c r="AX14" s="10">
        <f t="shared" ref="AX14" si="335">MIN(AV14,AW14)</f>
        <v>17.39</v>
      </c>
      <c r="AY14" s="11">
        <f t="shared" ref="AY14" si="336">MAX(0,AV$4-AX15)</f>
        <v>0</v>
      </c>
    </row>
    <row r="15" spans="1:51" ht="19.149999999999999" customHeight="1" x14ac:dyDescent="0.2">
      <c r="A15" s="1">
        <f t="shared" si="0"/>
        <v>45163</v>
      </c>
      <c r="B15" s="7">
        <v>13.55</v>
      </c>
      <c r="C15" s="7">
        <v>13.75</v>
      </c>
      <c r="D15" s="7">
        <f t="shared" ref="D15" si="337">SUM(B15+0.1)</f>
        <v>13.65</v>
      </c>
      <c r="E15" s="7">
        <f t="shared" ref="E15" si="338">SUM(C15+0.1)</f>
        <v>13.85</v>
      </c>
      <c r="F15" s="10">
        <f t="shared" ref="F15" si="339">MIN(D15,E15)</f>
        <v>13.65</v>
      </c>
      <c r="G15" s="11">
        <f t="shared" ref="G15" si="340">MAX(0,D$4-F15)</f>
        <v>0</v>
      </c>
      <c r="H15" s="7">
        <f t="shared" ref="H15" si="341">SUM(B15)</f>
        <v>13.55</v>
      </c>
      <c r="I15" s="7">
        <f t="shared" ref="I15" si="342">SUM(C15)</f>
        <v>13.75</v>
      </c>
      <c r="J15" s="10">
        <f t="shared" ref="J15" si="343">MIN(H15,I15)</f>
        <v>13.55</v>
      </c>
      <c r="K15" s="11">
        <f t="shared" ref="K15" si="344">MAX(0,H$4-J15)</f>
        <v>0</v>
      </c>
      <c r="L15" s="7">
        <v>13.55</v>
      </c>
      <c r="M15" s="7">
        <v>13.75</v>
      </c>
      <c r="N15" s="7">
        <f t="shared" ref="N15" si="345">SUM(L15+0.11)</f>
        <v>13.66</v>
      </c>
      <c r="O15" s="7">
        <f t="shared" ref="O15" si="346">SUM(M15+0.11)</f>
        <v>13.86</v>
      </c>
      <c r="P15" s="10">
        <f t="shared" ref="P15" si="347">MIN(N15,O15)</f>
        <v>13.66</v>
      </c>
      <c r="Q15" s="11">
        <f t="shared" ref="Q15" si="348">MAX(0,N$4-P15)</f>
        <v>0</v>
      </c>
      <c r="R15" s="7">
        <f t="shared" ref="R15" si="349">SUM(L15)</f>
        <v>13.55</v>
      </c>
      <c r="S15" s="7">
        <f t="shared" ref="S15" si="350">SUM(M15)</f>
        <v>13.75</v>
      </c>
      <c r="T15" s="10">
        <f t="shared" ref="T15" si="351">MIN(R15,S15)</f>
        <v>13.55</v>
      </c>
      <c r="U15" s="11">
        <f t="shared" ref="U15" si="352">MAX(0,R$4-T15)</f>
        <v>0</v>
      </c>
      <c r="V15" s="7">
        <v>14.31</v>
      </c>
      <c r="W15" s="7">
        <v>14.45</v>
      </c>
      <c r="X15" s="7">
        <f t="shared" ref="X15" si="353">SUM(V15-0.57)</f>
        <v>13.74</v>
      </c>
      <c r="Y15" s="7">
        <f t="shared" ref="Y15" si="354">SUM(W15-0.57)</f>
        <v>13.879999999999999</v>
      </c>
      <c r="Z15" s="10">
        <f t="shared" ref="Z15" si="355">MIN(X15,Y15)</f>
        <v>13.74</v>
      </c>
      <c r="AA15" s="11">
        <f t="shared" ref="AA15" si="356">MAX(0,X$4-Z15)</f>
        <v>0</v>
      </c>
      <c r="AB15" s="7">
        <f t="shared" ref="AB15" si="357">SUM(V15)</f>
        <v>14.31</v>
      </c>
      <c r="AC15" s="7">
        <f t="shared" ref="AC15" si="358">SUM(W15)</f>
        <v>14.45</v>
      </c>
      <c r="AD15" s="10">
        <f t="shared" ref="AD15" si="359">MIN(AB15,AC15)</f>
        <v>14.31</v>
      </c>
      <c r="AE15" s="11">
        <f t="shared" ref="AE15" si="360">MAX(0,AB$4-AD15)</f>
        <v>0</v>
      </c>
      <c r="AF15" s="7">
        <v>17.39</v>
      </c>
      <c r="AG15" s="7">
        <v>19.16</v>
      </c>
      <c r="AH15" s="7">
        <f t="shared" ref="AH15" si="361">SUM(AF15-0.63)</f>
        <v>16.760000000000002</v>
      </c>
      <c r="AI15" s="7">
        <f t="shared" ref="AI15" si="362">SUM(AG15-0.63)</f>
        <v>18.53</v>
      </c>
      <c r="AJ15" s="10">
        <f t="shared" ref="AJ15" si="363">MIN(AH15,AI15)</f>
        <v>16.760000000000002</v>
      </c>
      <c r="AK15" s="11">
        <f t="shared" ref="AK15" si="364">MAX(0,AH$4-AJ15)</f>
        <v>0</v>
      </c>
      <c r="AL15" s="7">
        <f t="shared" ref="AL15" si="365">SUM(AF15)</f>
        <v>17.39</v>
      </c>
      <c r="AM15" s="7">
        <f t="shared" ref="AM15" si="366">SUM(AG15)</f>
        <v>19.16</v>
      </c>
      <c r="AN15" s="10">
        <f t="shared" ref="AN15" si="367">MIN(AL15,AM15)</f>
        <v>17.39</v>
      </c>
      <c r="AO15" s="11">
        <f t="shared" ref="AO15" si="368">MAX(0,AL$4-AN15)</f>
        <v>0</v>
      </c>
      <c r="AP15" s="7">
        <f t="shared" ref="AP15" si="369">AF15</f>
        <v>17.39</v>
      </c>
      <c r="AQ15" s="7">
        <f t="shared" ref="AQ15" si="370">AG15</f>
        <v>19.16</v>
      </c>
      <c r="AR15" s="7">
        <f t="shared" ref="AR15" si="371">SUM(AP15-0.38)</f>
        <v>17.010000000000002</v>
      </c>
      <c r="AS15" s="7">
        <f t="shared" ref="AS15" si="372">SUM(AQ15-0.38)</f>
        <v>18.78</v>
      </c>
      <c r="AT15" s="10">
        <f t="shared" ref="AT15" si="373">SUM(AJ15)</f>
        <v>16.760000000000002</v>
      </c>
      <c r="AU15" s="11">
        <f t="shared" ref="AU15" si="374">MAX(0,AR$4-AT15)</f>
        <v>0</v>
      </c>
      <c r="AV15" s="7">
        <f t="shared" ref="AV15" si="375">SUM(AP15)</f>
        <v>17.39</v>
      </c>
      <c r="AW15" s="7">
        <f t="shared" ref="AW15" si="376">SUM(AQ15)</f>
        <v>19.16</v>
      </c>
      <c r="AX15" s="10">
        <f t="shared" ref="AX15" si="377">MIN(AV15,AW15)</f>
        <v>17.39</v>
      </c>
      <c r="AY15" s="11">
        <f t="shared" ref="AY15" si="378">MAX(0,AV$4-AX16)</f>
        <v>0</v>
      </c>
    </row>
    <row r="16" spans="1:51" ht="19.149999999999999" customHeight="1" x14ac:dyDescent="0.2">
      <c r="A16" s="1">
        <f t="shared" si="0"/>
        <v>45156</v>
      </c>
      <c r="B16" s="7">
        <v>13.49</v>
      </c>
      <c r="C16" s="7">
        <v>13.85</v>
      </c>
      <c r="D16" s="7">
        <f t="shared" ref="D16" si="379">SUM(B16+0.1)</f>
        <v>13.59</v>
      </c>
      <c r="E16" s="7">
        <f t="shared" ref="E16" si="380">SUM(C16+0.1)</f>
        <v>13.95</v>
      </c>
      <c r="F16" s="10">
        <f t="shared" ref="F16" si="381">MIN(D16,E16)</f>
        <v>13.59</v>
      </c>
      <c r="G16" s="11">
        <f t="shared" ref="G16" si="382">MAX(0,D$4-F16)</f>
        <v>0</v>
      </c>
      <c r="H16" s="7">
        <f t="shared" ref="H16" si="383">SUM(B16)</f>
        <v>13.49</v>
      </c>
      <c r="I16" s="7">
        <f t="shared" ref="I16" si="384">SUM(C16)</f>
        <v>13.85</v>
      </c>
      <c r="J16" s="10">
        <f t="shared" ref="J16" si="385">MIN(H16,I16)</f>
        <v>13.49</v>
      </c>
      <c r="K16" s="11">
        <f t="shared" ref="K16" si="386">MAX(0,H$4-J16)</f>
        <v>0</v>
      </c>
      <c r="L16" s="7">
        <v>13.49</v>
      </c>
      <c r="M16" s="7">
        <v>13.85</v>
      </c>
      <c r="N16" s="7">
        <f t="shared" ref="N16" si="387">SUM(L16+0.11)</f>
        <v>13.6</v>
      </c>
      <c r="O16" s="7">
        <f t="shared" ref="O16" si="388">SUM(M16+0.11)</f>
        <v>13.959999999999999</v>
      </c>
      <c r="P16" s="10">
        <f t="shared" ref="P16" si="389">MIN(N16,O16)</f>
        <v>13.6</v>
      </c>
      <c r="Q16" s="11">
        <f t="shared" ref="Q16" si="390">MAX(0,N$4-P16)</f>
        <v>0</v>
      </c>
      <c r="R16" s="7">
        <f t="shared" ref="R16" si="391">SUM(L16)</f>
        <v>13.49</v>
      </c>
      <c r="S16" s="7">
        <f t="shared" ref="S16" si="392">SUM(M16)</f>
        <v>13.85</v>
      </c>
      <c r="T16" s="10">
        <f t="shared" ref="T16" si="393">MIN(R16,S16)</f>
        <v>13.49</v>
      </c>
      <c r="U16" s="11">
        <f t="shared" ref="U16" si="394">MAX(0,R$4-T16)</f>
        <v>0</v>
      </c>
      <c r="V16" s="7">
        <v>14.31</v>
      </c>
      <c r="W16" s="7">
        <v>14.45</v>
      </c>
      <c r="X16" s="7">
        <f t="shared" ref="X16" si="395">SUM(V16-0.57)</f>
        <v>13.74</v>
      </c>
      <c r="Y16" s="7">
        <f t="shared" ref="Y16" si="396">SUM(W16-0.57)</f>
        <v>13.879999999999999</v>
      </c>
      <c r="Z16" s="10">
        <f t="shared" ref="Z16" si="397">MIN(X16,Y16)</f>
        <v>13.74</v>
      </c>
      <c r="AA16" s="11">
        <f t="shared" ref="AA16" si="398">MAX(0,X$4-Z16)</f>
        <v>0</v>
      </c>
      <c r="AB16" s="7">
        <f t="shared" ref="AB16" si="399">SUM(V16)</f>
        <v>14.31</v>
      </c>
      <c r="AC16" s="7">
        <f t="shared" ref="AC16" si="400">SUM(W16)</f>
        <v>14.45</v>
      </c>
      <c r="AD16" s="10">
        <f t="shared" ref="AD16" si="401">MIN(AB16,AC16)</f>
        <v>14.31</v>
      </c>
      <c r="AE16" s="11">
        <f t="shared" ref="AE16" si="402">MAX(0,AB$4-AD16)</f>
        <v>0</v>
      </c>
      <c r="AF16" s="7">
        <v>17.39</v>
      </c>
      <c r="AG16" s="7">
        <v>19.16</v>
      </c>
      <c r="AH16" s="7">
        <f t="shared" ref="AH16" si="403">SUM(AF16-0.63)</f>
        <v>16.760000000000002</v>
      </c>
      <c r="AI16" s="7">
        <f t="shared" ref="AI16" si="404">SUM(AG16-0.63)</f>
        <v>18.53</v>
      </c>
      <c r="AJ16" s="10">
        <f t="shared" ref="AJ16" si="405">MIN(AH16,AI16)</f>
        <v>16.760000000000002</v>
      </c>
      <c r="AK16" s="11">
        <f t="shared" ref="AK16" si="406">MAX(0,AH$4-AJ16)</f>
        <v>0</v>
      </c>
      <c r="AL16" s="7">
        <f t="shared" ref="AL16" si="407">SUM(AF16)</f>
        <v>17.39</v>
      </c>
      <c r="AM16" s="7">
        <f t="shared" ref="AM16" si="408">SUM(AG16)</f>
        <v>19.16</v>
      </c>
      <c r="AN16" s="10">
        <f t="shared" ref="AN16" si="409">MIN(AL16,AM16)</f>
        <v>17.39</v>
      </c>
      <c r="AO16" s="11">
        <f t="shared" ref="AO16" si="410">MAX(0,AL$4-AN16)</f>
        <v>0</v>
      </c>
      <c r="AP16" s="7">
        <f t="shared" ref="AP16" si="411">AF16</f>
        <v>17.39</v>
      </c>
      <c r="AQ16" s="7">
        <f t="shared" ref="AQ16" si="412">AG16</f>
        <v>19.16</v>
      </c>
      <c r="AR16" s="7">
        <f t="shared" ref="AR16" si="413">SUM(AP16-0.38)</f>
        <v>17.010000000000002</v>
      </c>
      <c r="AS16" s="7">
        <f t="shared" ref="AS16" si="414">SUM(AQ16-0.38)</f>
        <v>18.78</v>
      </c>
      <c r="AT16" s="10">
        <f t="shared" ref="AT16" si="415">SUM(AJ16)</f>
        <v>16.760000000000002</v>
      </c>
      <c r="AU16" s="11">
        <f t="shared" ref="AU16" si="416">MAX(0,AR$4-AT16)</f>
        <v>0</v>
      </c>
      <c r="AV16" s="7">
        <f t="shared" ref="AV16" si="417">SUM(AP16)</f>
        <v>17.39</v>
      </c>
      <c r="AW16" s="7">
        <f t="shared" ref="AW16" si="418">SUM(AQ16)</f>
        <v>19.16</v>
      </c>
      <c r="AX16" s="10">
        <f t="shared" ref="AX16" si="419">MIN(AV16,AW16)</f>
        <v>17.39</v>
      </c>
      <c r="AY16" s="11">
        <f t="shared" ref="AY16" si="420">MAX(0,AV$4-AX17)</f>
        <v>0</v>
      </c>
    </row>
    <row r="17" spans="1:51" ht="19.149999999999999" customHeight="1" x14ac:dyDescent="0.2">
      <c r="A17" s="1">
        <f t="shared" si="0"/>
        <v>45149</v>
      </c>
      <c r="B17" s="7">
        <v>13.49</v>
      </c>
      <c r="C17" s="7">
        <v>14</v>
      </c>
      <c r="D17" s="7">
        <f t="shared" ref="D17" si="421">SUM(B17+0.1)</f>
        <v>13.59</v>
      </c>
      <c r="E17" s="7">
        <f t="shared" ref="E17" si="422">SUM(C17+0.1)</f>
        <v>14.1</v>
      </c>
      <c r="F17" s="10">
        <f t="shared" ref="F17" si="423">MIN(D17,E17)</f>
        <v>13.59</v>
      </c>
      <c r="G17" s="11">
        <f t="shared" ref="G17" si="424">MAX(0,D$4-F17)</f>
        <v>0</v>
      </c>
      <c r="H17" s="7">
        <f t="shared" ref="H17" si="425">SUM(B17)</f>
        <v>13.49</v>
      </c>
      <c r="I17" s="7">
        <f t="shared" ref="I17" si="426">SUM(C17)</f>
        <v>14</v>
      </c>
      <c r="J17" s="10">
        <f t="shared" ref="J17" si="427">MIN(H17,I17)</f>
        <v>13.49</v>
      </c>
      <c r="K17" s="11">
        <f t="shared" ref="K17" si="428">MAX(0,H$4-J17)</f>
        <v>0</v>
      </c>
      <c r="L17" s="7">
        <v>13.49</v>
      </c>
      <c r="M17" s="7">
        <v>14</v>
      </c>
      <c r="N17" s="7">
        <f t="shared" ref="N17" si="429">SUM(L17+0.11)</f>
        <v>13.6</v>
      </c>
      <c r="O17" s="7">
        <f t="shared" ref="O17" si="430">SUM(M17+0.11)</f>
        <v>14.11</v>
      </c>
      <c r="P17" s="10">
        <f t="shared" ref="P17" si="431">MIN(N17,O17)</f>
        <v>13.6</v>
      </c>
      <c r="Q17" s="11">
        <f t="shared" ref="Q17" si="432">MAX(0,N$4-P17)</f>
        <v>0</v>
      </c>
      <c r="R17" s="7">
        <f t="shared" ref="R17" si="433">SUM(L17)</f>
        <v>13.49</v>
      </c>
      <c r="S17" s="7">
        <f t="shared" ref="S17" si="434">SUM(M17)</f>
        <v>14</v>
      </c>
      <c r="T17" s="10">
        <f t="shared" ref="T17" si="435">MIN(R17,S17)</f>
        <v>13.49</v>
      </c>
      <c r="U17" s="11">
        <f t="shared" ref="U17" si="436">MAX(0,R$4-T17)</f>
        <v>0</v>
      </c>
      <c r="V17" s="7">
        <v>14.31</v>
      </c>
      <c r="W17" s="7">
        <v>14.45</v>
      </c>
      <c r="X17" s="7">
        <f t="shared" ref="X17" si="437">SUM(V17-0.57)</f>
        <v>13.74</v>
      </c>
      <c r="Y17" s="7">
        <f t="shared" ref="Y17" si="438">SUM(W17-0.57)</f>
        <v>13.879999999999999</v>
      </c>
      <c r="Z17" s="10">
        <f t="shared" ref="Z17" si="439">MIN(X17,Y17)</f>
        <v>13.74</v>
      </c>
      <c r="AA17" s="11">
        <f t="shared" ref="AA17" si="440">MAX(0,X$4-Z17)</f>
        <v>0</v>
      </c>
      <c r="AB17" s="7">
        <f t="shared" ref="AB17" si="441">SUM(V17)</f>
        <v>14.31</v>
      </c>
      <c r="AC17" s="7">
        <f t="shared" ref="AC17" si="442">SUM(W17)</f>
        <v>14.45</v>
      </c>
      <c r="AD17" s="10">
        <f t="shared" ref="AD17" si="443">MIN(AB17,AC17)</f>
        <v>14.31</v>
      </c>
      <c r="AE17" s="11">
        <f t="shared" ref="AE17" si="444">MAX(0,AB$4-AD17)</f>
        <v>0</v>
      </c>
      <c r="AF17" s="7">
        <v>17.39</v>
      </c>
      <c r="AG17" s="7">
        <v>19.16</v>
      </c>
      <c r="AH17" s="7">
        <f t="shared" ref="AH17" si="445">SUM(AF17-0.63)</f>
        <v>16.760000000000002</v>
      </c>
      <c r="AI17" s="7">
        <f t="shared" ref="AI17" si="446">SUM(AG17-0.63)</f>
        <v>18.53</v>
      </c>
      <c r="AJ17" s="10">
        <f t="shared" ref="AJ17" si="447">MIN(AH17,AI17)</f>
        <v>16.760000000000002</v>
      </c>
      <c r="AK17" s="11">
        <f t="shared" ref="AK17" si="448">MAX(0,AH$4-AJ17)</f>
        <v>0</v>
      </c>
      <c r="AL17" s="7">
        <f t="shared" ref="AL17" si="449">SUM(AF17)</f>
        <v>17.39</v>
      </c>
      <c r="AM17" s="7">
        <f t="shared" ref="AM17" si="450">SUM(AG17)</f>
        <v>19.16</v>
      </c>
      <c r="AN17" s="10">
        <f t="shared" ref="AN17" si="451">MIN(AL17,AM17)</f>
        <v>17.39</v>
      </c>
      <c r="AO17" s="11">
        <f t="shared" ref="AO17" si="452">MAX(0,AL$4-AN17)</f>
        <v>0</v>
      </c>
      <c r="AP17" s="7">
        <f t="shared" ref="AP17" si="453">AF17</f>
        <v>17.39</v>
      </c>
      <c r="AQ17" s="7">
        <f t="shared" ref="AQ17" si="454">AG17</f>
        <v>19.16</v>
      </c>
      <c r="AR17" s="7">
        <f t="shared" ref="AR17" si="455">SUM(AP17-0.38)</f>
        <v>17.010000000000002</v>
      </c>
      <c r="AS17" s="7">
        <f t="shared" ref="AS17" si="456">SUM(AQ17-0.38)</f>
        <v>18.78</v>
      </c>
      <c r="AT17" s="10">
        <f t="shared" ref="AT17" si="457">SUM(AJ17)</f>
        <v>16.760000000000002</v>
      </c>
      <c r="AU17" s="11">
        <f t="shared" ref="AU17" si="458">MAX(0,AR$4-AT17)</f>
        <v>0</v>
      </c>
      <c r="AV17" s="7">
        <f t="shared" ref="AV17" si="459">SUM(AP17)</f>
        <v>17.39</v>
      </c>
      <c r="AW17" s="7">
        <f t="shared" ref="AW17" si="460">SUM(AQ17)</f>
        <v>19.16</v>
      </c>
      <c r="AX17" s="10">
        <f t="shared" ref="AX17" si="461">MIN(AV17,AW17)</f>
        <v>17.39</v>
      </c>
      <c r="AY17" s="11">
        <f t="shared" ref="AY17" si="462">MAX(0,AV$4-AX18)</f>
        <v>0</v>
      </c>
    </row>
    <row r="18" spans="1:51" ht="19.149999999999999" customHeight="1" x14ac:dyDescent="0.2">
      <c r="A18" s="1">
        <f t="shared" si="0"/>
        <v>45142</v>
      </c>
      <c r="B18" s="7">
        <v>14.02</v>
      </c>
      <c r="C18" s="7">
        <v>14.05</v>
      </c>
      <c r="D18" s="7">
        <f t="shared" ref="D18" si="463">SUM(B18+0.1)</f>
        <v>14.12</v>
      </c>
      <c r="E18" s="7">
        <f t="shared" ref="E18" si="464">SUM(C18+0.1)</f>
        <v>14.15</v>
      </c>
      <c r="F18" s="10">
        <f t="shared" ref="F18" si="465">MIN(D18,E18)</f>
        <v>14.12</v>
      </c>
      <c r="G18" s="11">
        <f t="shared" ref="G18" si="466">MAX(0,D$4-F18)</f>
        <v>0</v>
      </c>
      <c r="H18" s="7">
        <f t="shared" ref="H18" si="467">SUM(B18)</f>
        <v>14.02</v>
      </c>
      <c r="I18" s="7">
        <f t="shared" ref="I18" si="468">SUM(C18)</f>
        <v>14.05</v>
      </c>
      <c r="J18" s="10">
        <f t="shared" ref="J18" si="469">MIN(H18,I18)</f>
        <v>14.02</v>
      </c>
      <c r="K18" s="11">
        <f t="shared" ref="K18" si="470">MAX(0,H$4-J18)</f>
        <v>0</v>
      </c>
      <c r="L18" s="7">
        <v>14.02</v>
      </c>
      <c r="M18" s="7">
        <v>14.05</v>
      </c>
      <c r="N18" s="7">
        <f t="shared" ref="N18" si="471">SUM(L18+0.11)</f>
        <v>14.129999999999999</v>
      </c>
      <c r="O18" s="7">
        <f t="shared" ref="O18" si="472">SUM(M18+0.11)</f>
        <v>14.16</v>
      </c>
      <c r="P18" s="10">
        <f t="shared" ref="P18" si="473">MIN(N18,O18)</f>
        <v>14.129999999999999</v>
      </c>
      <c r="Q18" s="11">
        <f t="shared" ref="Q18" si="474">MAX(0,N$4-P18)</f>
        <v>0</v>
      </c>
      <c r="R18" s="7">
        <f t="shared" ref="R18" si="475">SUM(L18)</f>
        <v>14.02</v>
      </c>
      <c r="S18" s="7">
        <f t="shared" ref="S18" si="476">SUM(M18)</f>
        <v>14.05</v>
      </c>
      <c r="T18" s="10">
        <f t="shared" ref="T18" si="477">MIN(R18,S18)</f>
        <v>14.02</v>
      </c>
      <c r="U18" s="11">
        <f t="shared" ref="U18" si="478">MAX(0,R$4-T18)</f>
        <v>0</v>
      </c>
      <c r="V18" s="7">
        <v>14.31</v>
      </c>
      <c r="W18" s="7">
        <v>14.45</v>
      </c>
      <c r="X18" s="7">
        <f t="shared" ref="X18" si="479">SUM(V18-0.57)</f>
        <v>13.74</v>
      </c>
      <c r="Y18" s="7">
        <f t="shared" ref="Y18" si="480">SUM(W18-0.57)</f>
        <v>13.879999999999999</v>
      </c>
      <c r="Z18" s="10">
        <f t="shared" ref="Z18" si="481">MIN(X18,Y18)</f>
        <v>13.74</v>
      </c>
      <c r="AA18" s="11">
        <f t="shared" ref="AA18" si="482">MAX(0,X$4-Z18)</f>
        <v>0</v>
      </c>
      <c r="AB18" s="7">
        <f t="shared" ref="AB18" si="483">SUM(V18)</f>
        <v>14.31</v>
      </c>
      <c r="AC18" s="7">
        <f t="shared" ref="AC18" si="484">SUM(W18)</f>
        <v>14.45</v>
      </c>
      <c r="AD18" s="10">
        <f t="shared" ref="AD18" si="485">MIN(AB18,AC18)</f>
        <v>14.31</v>
      </c>
      <c r="AE18" s="11">
        <f t="shared" ref="AE18" si="486">MAX(0,AB$4-AD18)</f>
        <v>0</v>
      </c>
      <c r="AF18" s="7">
        <v>17.39</v>
      </c>
      <c r="AG18" s="7">
        <v>19.16</v>
      </c>
      <c r="AH18" s="7">
        <f t="shared" ref="AH18" si="487">SUM(AF18-0.63)</f>
        <v>16.760000000000002</v>
      </c>
      <c r="AI18" s="7">
        <f t="shared" ref="AI18" si="488">SUM(AG18-0.63)</f>
        <v>18.53</v>
      </c>
      <c r="AJ18" s="10">
        <f t="shared" ref="AJ18" si="489">MIN(AH18,AI18)</f>
        <v>16.760000000000002</v>
      </c>
      <c r="AK18" s="11">
        <f t="shared" ref="AK18" si="490">MAX(0,AH$4-AJ18)</f>
        <v>0</v>
      </c>
      <c r="AL18" s="7">
        <f t="shared" ref="AL18" si="491">SUM(AF18)</f>
        <v>17.39</v>
      </c>
      <c r="AM18" s="7">
        <f t="shared" ref="AM18" si="492">SUM(AG18)</f>
        <v>19.16</v>
      </c>
      <c r="AN18" s="10">
        <f t="shared" ref="AN18" si="493">MIN(AL18,AM18)</f>
        <v>17.39</v>
      </c>
      <c r="AO18" s="11">
        <f t="shared" ref="AO18" si="494">MAX(0,AL$4-AN18)</f>
        <v>0</v>
      </c>
      <c r="AP18" s="7">
        <f t="shared" ref="AP18" si="495">AF18</f>
        <v>17.39</v>
      </c>
      <c r="AQ18" s="7">
        <f t="shared" ref="AQ18" si="496">AG18</f>
        <v>19.16</v>
      </c>
      <c r="AR18" s="7">
        <f t="shared" ref="AR18" si="497">SUM(AP18-0.38)</f>
        <v>17.010000000000002</v>
      </c>
      <c r="AS18" s="7">
        <f t="shared" ref="AS18" si="498">SUM(AQ18-0.38)</f>
        <v>18.78</v>
      </c>
      <c r="AT18" s="10">
        <f t="shared" ref="AT18" si="499">SUM(AJ18)</f>
        <v>16.760000000000002</v>
      </c>
      <c r="AU18" s="11">
        <f t="shared" ref="AU18" si="500">MAX(0,AR$4-AT18)</f>
        <v>0</v>
      </c>
      <c r="AV18" s="7">
        <f t="shared" ref="AV18" si="501">SUM(AP18)</f>
        <v>17.39</v>
      </c>
      <c r="AW18" s="7">
        <f t="shared" ref="AW18" si="502">SUM(AQ18)</f>
        <v>19.16</v>
      </c>
      <c r="AX18" s="10">
        <f t="shared" ref="AX18" si="503">MIN(AV18,AW18)</f>
        <v>17.39</v>
      </c>
      <c r="AY18" s="11">
        <f t="shared" ref="AY18" si="504">MAX(0,AV$4-AX19)</f>
        <v>0</v>
      </c>
    </row>
    <row r="19" spans="1:51" ht="19.149999999999999" customHeight="1" x14ac:dyDescent="0.2">
      <c r="A19" s="1">
        <f t="shared" si="0"/>
        <v>45135</v>
      </c>
      <c r="B19" s="7">
        <v>14.02</v>
      </c>
      <c r="C19" s="7">
        <v>14.06</v>
      </c>
      <c r="D19" s="7">
        <f t="shared" ref="D19" si="505">SUM(B19+0.1)</f>
        <v>14.12</v>
      </c>
      <c r="E19" s="7">
        <f t="shared" ref="E19" si="506">SUM(C19+0.1)</f>
        <v>14.16</v>
      </c>
      <c r="F19" s="10">
        <f t="shared" ref="F19" si="507">MIN(D19,E19)</f>
        <v>14.12</v>
      </c>
      <c r="G19" s="11">
        <f t="shared" ref="G19" si="508">MAX(0,D$4-F19)</f>
        <v>0</v>
      </c>
      <c r="H19" s="7">
        <f t="shared" ref="H19" si="509">SUM(B19)</f>
        <v>14.02</v>
      </c>
      <c r="I19" s="7">
        <f t="shared" ref="I19" si="510">SUM(C19)</f>
        <v>14.06</v>
      </c>
      <c r="J19" s="10">
        <f t="shared" ref="J19" si="511">MIN(H19,I19)</f>
        <v>14.02</v>
      </c>
      <c r="K19" s="11">
        <f t="shared" ref="K19" si="512">MAX(0,H$4-J19)</f>
        <v>0</v>
      </c>
      <c r="L19" s="7">
        <v>14.02</v>
      </c>
      <c r="M19" s="7">
        <v>14.06</v>
      </c>
      <c r="N19" s="7">
        <f t="shared" ref="N19" si="513">SUM(L19+0.11)</f>
        <v>14.129999999999999</v>
      </c>
      <c r="O19" s="7">
        <f t="shared" ref="O19" si="514">SUM(M19+0.11)</f>
        <v>14.17</v>
      </c>
      <c r="P19" s="10">
        <f t="shared" ref="P19" si="515">MIN(N19,O19)</f>
        <v>14.129999999999999</v>
      </c>
      <c r="Q19" s="11">
        <f t="shared" ref="Q19" si="516">MAX(0,N$4-P19)</f>
        <v>0</v>
      </c>
      <c r="R19" s="7">
        <f t="shared" ref="R19" si="517">SUM(L19)</f>
        <v>14.02</v>
      </c>
      <c r="S19" s="7">
        <f t="shared" ref="S19" si="518">SUM(M19)</f>
        <v>14.06</v>
      </c>
      <c r="T19" s="10">
        <f t="shared" ref="T19" si="519">MIN(R19,S19)</f>
        <v>14.02</v>
      </c>
      <c r="U19" s="11">
        <f t="shared" ref="U19" si="520">MAX(0,R$4-T19)</f>
        <v>0</v>
      </c>
      <c r="V19" s="7">
        <v>14.31</v>
      </c>
      <c r="W19" s="7">
        <v>14.45</v>
      </c>
      <c r="X19" s="7">
        <f t="shared" ref="X19" si="521">SUM(V19-0.57)</f>
        <v>13.74</v>
      </c>
      <c r="Y19" s="7">
        <f t="shared" ref="Y19" si="522">SUM(W19-0.57)</f>
        <v>13.879999999999999</v>
      </c>
      <c r="Z19" s="10">
        <f t="shared" ref="Z19" si="523">MIN(X19,Y19)</f>
        <v>13.74</v>
      </c>
      <c r="AA19" s="11">
        <f t="shared" ref="AA19" si="524">MAX(0,X$4-Z19)</f>
        <v>0</v>
      </c>
      <c r="AB19" s="7">
        <f t="shared" ref="AB19" si="525">SUM(V19)</f>
        <v>14.31</v>
      </c>
      <c r="AC19" s="7">
        <f t="shared" ref="AC19" si="526">SUM(W19)</f>
        <v>14.45</v>
      </c>
      <c r="AD19" s="10">
        <f t="shared" ref="AD19" si="527">MIN(AB19,AC19)</f>
        <v>14.31</v>
      </c>
      <c r="AE19" s="11">
        <f t="shared" ref="AE19" si="528">MAX(0,AB$4-AD19)</f>
        <v>0</v>
      </c>
      <c r="AF19" s="7">
        <v>17.39</v>
      </c>
      <c r="AG19" s="7">
        <v>19.16</v>
      </c>
      <c r="AH19" s="7">
        <f t="shared" ref="AH19" si="529">SUM(AF19-0.63)</f>
        <v>16.760000000000002</v>
      </c>
      <c r="AI19" s="7">
        <f t="shared" ref="AI19" si="530">SUM(AG19-0.63)</f>
        <v>18.53</v>
      </c>
      <c r="AJ19" s="10">
        <f t="shared" ref="AJ19" si="531">MIN(AH19,AI19)</f>
        <v>16.760000000000002</v>
      </c>
      <c r="AK19" s="11">
        <f t="shared" ref="AK19" si="532">MAX(0,AH$4-AJ19)</f>
        <v>0</v>
      </c>
      <c r="AL19" s="7">
        <f t="shared" ref="AL19" si="533">SUM(AF19)</f>
        <v>17.39</v>
      </c>
      <c r="AM19" s="7">
        <f t="shared" ref="AM19" si="534">SUM(AG19)</f>
        <v>19.16</v>
      </c>
      <c r="AN19" s="10">
        <f t="shared" ref="AN19" si="535">MIN(AL19,AM19)</f>
        <v>17.39</v>
      </c>
      <c r="AO19" s="11">
        <f t="shared" ref="AO19" si="536">MAX(0,AL$4-AN19)</f>
        <v>0</v>
      </c>
      <c r="AP19" s="7">
        <f t="shared" ref="AP19" si="537">AF19</f>
        <v>17.39</v>
      </c>
      <c r="AQ19" s="7">
        <f t="shared" ref="AQ19" si="538">AG19</f>
        <v>19.16</v>
      </c>
      <c r="AR19" s="7">
        <f t="shared" ref="AR19" si="539">SUM(AP19-0.38)</f>
        <v>17.010000000000002</v>
      </c>
      <c r="AS19" s="7">
        <f t="shared" ref="AS19" si="540">SUM(AQ19-0.38)</f>
        <v>18.78</v>
      </c>
      <c r="AT19" s="10">
        <f t="shared" ref="AT19" si="541">SUM(AJ19)</f>
        <v>16.760000000000002</v>
      </c>
      <c r="AU19" s="11">
        <f t="shared" ref="AU19" si="542">MAX(0,AR$4-AT19)</f>
        <v>0</v>
      </c>
      <c r="AV19" s="7">
        <f t="shared" ref="AV19" si="543">SUM(AP19)</f>
        <v>17.39</v>
      </c>
      <c r="AW19" s="7">
        <f t="shared" ref="AW19" si="544">SUM(AQ19)</f>
        <v>19.16</v>
      </c>
      <c r="AX19" s="10">
        <f t="shared" ref="AX19" si="545">MIN(AV19,AW19)</f>
        <v>17.39</v>
      </c>
      <c r="AY19" s="11">
        <f t="shared" ref="AY19" si="546">MAX(0,AV$4-AX20)</f>
        <v>0</v>
      </c>
    </row>
    <row r="20" spans="1:51" ht="19.149999999999999" customHeight="1" x14ac:dyDescent="0.2">
      <c r="A20" s="1">
        <f t="shared" si="0"/>
        <v>45128</v>
      </c>
      <c r="B20" s="7">
        <v>13.88</v>
      </c>
      <c r="C20" s="7">
        <v>14.1</v>
      </c>
      <c r="D20" s="7">
        <f t="shared" ref="D20" si="547">SUM(B20+0.1)</f>
        <v>13.98</v>
      </c>
      <c r="E20" s="7">
        <f t="shared" ref="E20" si="548">SUM(C20+0.1)</f>
        <v>14.2</v>
      </c>
      <c r="F20" s="10">
        <f t="shared" ref="F20" si="549">MIN(D20,E20)</f>
        <v>13.98</v>
      </c>
      <c r="G20" s="11">
        <f t="shared" ref="G20" si="550">MAX(0,D$4-F20)</f>
        <v>0</v>
      </c>
      <c r="H20" s="7">
        <f t="shared" ref="H20" si="551">SUM(B20)</f>
        <v>13.88</v>
      </c>
      <c r="I20" s="7">
        <f t="shared" ref="I20" si="552">SUM(C20)</f>
        <v>14.1</v>
      </c>
      <c r="J20" s="10">
        <f t="shared" ref="J20" si="553">MIN(H20,I20)</f>
        <v>13.88</v>
      </c>
      <c r="K20" s="11">
        <f t="shared" ref="K20" si="554">MAX(0,H$4-J20)</f>
        <v>0</v>
      </c>
      <c r="L20" s="7">
        <v>13.88</v>
      </c>
      <c r="M20" s="7">
        <v>14.1</v>
      </c>
      <c r="N20" s="7">
        <f t="shared" ref="N20" si="555">SUM(L20+0.11)</f>
        <v>13.99</v>
      </c>
      <c r="O20" s="7">
        <f t="shared" ref="O20" si="556">SUM(M20+0.11)</f>
        <v>14.209999999999999</v>
      </c>
      <c r="P20" s="10">
        <f t="shared" ref="P20" si="557">MIN(N20,O20)</f>
        <v>13.99</v>
      </c>
      <c r="Q20" s="11">
        <f t="shared" ref="Q20" si="558">MAX(0,N$4-P20)</f>
        <v>0</v>
      </c>
      <c r="R20" s="7">
        <f t="shared" ref="R20" si="559">SUM(L20)</f>
        <v>13.88</v>
      </c>
      <c r="S20" s="7">
        <f t="shared" ref="S20" si="560">SUM(M20)</f>
        <v>14.1</v>
      </c>
      <c r="T20" s="10">
        <f t="shared" ref="T20" si="561">MIN(R20,S20)</f>
        <v>13.88</v>
      </c>
      <c r="U20" s="11">
        <f t="shared" ref="U20" si="562">MAX(0,R$4-T20)</f>
        <v>0</v>
      </c>
      <c r="V20" s="7">
        <v>14.31</v>
      </c>
      <c r="W20" s="7">
        <v>14.45</v>
      </c>
      <c r="X20" s="7">
        <f t="shared" ref="X20" si="563">SUM(V20-0.57)</f>
        <v>13.74</v>
      </c>
      <c r="Y20" s="7">
        <f t="shared" ref="Y20" si="564">SUM(W20-0.57)</f>
        <v>13.879999999999999</v>
      </c>
      <c r="Z20" s="10">
        <f t="shared" ref="Z20" si="565">MIN(X20,Y20)</f>
        <v>13.74</v>
      </c>
      <c r="AA20" s="11">
        <f t="shared" ref="AA20" si="566">MAX(0,X$4-Z20)</f>
        <v>0</v>
      </c>
      <c r="AB20" s="7">
        <f t="shared" ref="AB20" si="567">SUM(V20)</f>
        <v>14.31</v>
      </c>
      <c r="AC20" s="7">
        <f t="shared" ref="AC20" si="568">SUM(W20)</f>
        <v>14.45</v>
      </c>
      <c r="AD20" s="10">
        <f t="shared" ref="AD20" si="569">MIN(AB20,AC20)</f>
        <v>14.31</v>
      </c>
      <c r="AE20" s="11">
        <f t="shared" ref="AE20" si="570">MAX(0,AB$4-AD20)</f>
        <v>0</v>
      </c>
      <c r="AF20" s="7">
        <v>17.39</v>
      </c>
      <c r="AG20" s="7">
        <v>19.16</v>
      </c>
      <c r="AH20" s="7">
        <f t="shared" ref="AH20" si="571">SUM(AF20-0.63)</f>
        <v>16.760000000000002</v>
      </c>
      <c r="AI20" s="7">
        <f t="shared" ref="AI20" si="572">SUM(AG20-0.63)</f>
        <v>18.53</v>
      </c>
      <c r="AJ20" s="10">
        <f t="shared" ref="AJ20" si="573">MIN(AH20,AI20)</f>
        <v>16.760000000000002</v>
      </c>
      <c r="AK20" s="11">
        <f t="shared" ref="AK20" si="574">MAX(0,AH$4-AJ20)</f>
        <v>0</v>
      </c>
      <c r="AL20" s="7">
        <f t="shared" ref="AL20" si="575">SUM(AF20)</f>
        <v>17.39</v>
      </c>
      <c r="AM20" s="7">
        <f t="shared" ref="AM20" si="576">SUM(AG20)</f>
        <v>19.16</v>
      </c>
      <c r="AN20" s="10">
        <f t="shared" ref="AN20" si="577">MIN(AL20,AM20)</f>
        <v>17.39</v>
      </c>
      <c r="AO20" s="11">
        <f t="shared" ref="AO20" si="578">MAX(0,AL$4-AN20)</f>
        <v>0</v>
      </c>
      <c r="AP20" s="7">
        <f t="shared" ref="AP20" si="579">AF20</f>
        <v>17.39</v>
      </c>
      <c r="AQ20" s="7">
        <f t="shared" ref="AQ20" si="580">AG20</f>
        <v>19.16</v>
      </c>
      <c r="AR20" s="7">
        <f t="shared" ref="AR20" si="581">SUM(AP20-0.38)</f>
        <v>17.010000000000002</v>
      </c>
      <c r="AS20" s="7">
        <f t="shared" ref="AS20" si="582">SUM(AQ20-0.38)</f>
        <v>18.78</v>
      </c>
      <c r="AT20" s="10">
        <f t="shared" ref="AT20" si="583">SUM(AJ20)</f>
        <v>16.760000000000002</v>
      </c>
      <c r="AU20" s="11">
        <f t="shared" ref="AU20" si="584">MAX(0,AR$4-AT20)</f>
        <v>0</v>
      </c>
      <c r="AV20" s="7">
        <f t="shared" ref="AV20" si="585">SUM(AP20)</f>
        <v>17.39</v>
      </c>
      <c r="AW20" s="7">
        <f t="shared" ref="AW20" si="586">SUM(AQ20)</f>
        <v>19.16</v>
      </c>
      <c r="AX20" s="10">
        <f t="shared" ref="AX20" si="587">MIN(AV20,AW20)</f>
        <v>17.39</v>
      </c>
      <c r="AY20" s="11">
        <f t="shared" ref="AY20" si="588">MAX(0,AV$4-AX21)</f>
        <v>0</v>
      </c>
    </row>
    <row r="21" spans="1:51" ht="19.149999999999999" customHeight="1" x14ac:dyDescent="0.2">
      <c r="A21" s="1">
        <f t="shared" si="0"/>
        <v>45121</v>
      </c>
      <c r="B21" s="7">
        <v>14.14</v>
      </c>
      <c r="C21" s="7">
        <v>14.1</v>
      </c>
      <c r="D21" s="7">
        <f t="shared" ref="D21" si="589">SUM(B21+0.1)</f>
        <v>14.24</v>
      </c>
      <c r="E21" s="7">
        <f t="shared" ref="E21" si="590">SUM(C21+0.1)</f>
        <v>14.2</v>
      </c>
      <c r="F21" s="10">
        <f t="shared" ref="F21" si="591">MIN(D21,E21)</f>
        <v>14.2</v>
      </c>
      <c r="G21" s="11">
        <f t="shared" ref="G21" si="592">MAX(0,D$4-F21)</f>
        <v>0</v>
      </c>
      <c r="H21" s="7">
        <f t="shared" ref="H21" si="593">SUM(B21)</f>
        <v>14.14</v>
      </c>
      <c r="I21" s="7">
        <f t="shared" ref="I21" si="594">SUM(C21)</f>
        <v>14.1</v>
      </c>
      <c r="J21" s="10">
        <f t="shared" ref="J21" si="595">MIN(H21,I21)</f>
        <v>14.1</v>
      </c>
      <c r="K21" s="11">
        <f t="shared" ref="K21" si="596">MAX(0,H$4-J21)</f>
        <v>0</v>
      </c>
      <c r="L21" s="7">
        <v>14.14</v>
      </c>
      <c r="M21" s="7">
        <v>14.1</v>
      </c>
      <c r="N21" s="7">
        <f t="shared" ref="N21" si="597">SUM(L21+0.11)</f>
        <v>14.25</v>
      </c>
      <c r="O21" s="7">
        <f t="shared" ref="O21" si="598">SUM(M21+0.11)</f>
        <v>14.209999999999999</v>
      </c>
      <c r="P21" s="10">
        <f t="shared" ref="P21" si="599">MIN(N21,O21)</f>
        <v>14.209999999999999</v>
      </c>
      <c r="Q21" s="11">
        <f t="shared" ref="Q21" si="600">MAX(0,N$4-P21)</f>
        <v>0</v>
      </c>
      <c r="R21" s="7">
        <f t="shared" ref="R21" si="601">SUM(L21)</f>
        <v>14.14</v>
      </c>
      <c r="S21" s="7">
        <f t="shared" ref="S21" si="602">SUM(M21)</f>
        <v>14.1</v>
      </c>
      <c r="T21" s="10">
        <f t="shared" ref="T21" si="603">MIN(R21,S21)</f>
        <v>14.1</v>
      </c>
      <c r="U21" s="11">
        <f t="shared" ref="U21" si="604">MAX(0,R$4-T21)</f>
        <v>0</v>
      </c>
      <c r="V21" s="7">
        <v>14.31</v>
      </c>
      <c r="W21" s="7">
        <v>14.45</v>
      </c>
      <c r="X21" s="7">
        <f t="shared" ref="X21" si="605">SUM(V21-0.57)</f>
        <v>13.74</v>
      </c>
      <c r="Y21" s="7">
        <f t="shared" ref="Y21" si="606">SUM(W21-0.57)</f>
        <v>13.879999999999999</v>
      </c>
      <c r="Z21" s="10">
        <f t="shared" ref="Z21" si="607">MIN(X21,Y21)</f>
        <v>13.74</v>
      </c>
      <c r="AA21" s="11">
        <f t="shared" ref="AA21" si="608">MAX(0,X$4-Z21)</f>
        <v>0</v>
      </c>
      <c r="AB21" s="7">
        <f t="shared" ref="AB21" si="609">SUM(V21)</f>
        <v>14.31</v>
      </c>
      <c r="AC21" s="7">
        <f t="shared" ref="AC21" si="610">SUM(W21)</f>
        <v>14.45</v>
      </c>
      <c r="AD21" s="10">
        <f t="shared" ref="AD21" si="611">MIN(AB21,AC21)</f>
        <v>14.31</v>
      </c>
      <c r="AE21" s="11">
        <f t="shared" ref="AE21" si="612">MAX(0,AB$4-AD21)</f>
        <v>0</v>
      </c>
      <c r="AF21" s="7">
        <v>17.39</v>
      </c>
      <c r="AG21" s="7">
        <v>19.16</v>
      </c>
      <c r="AH21" s="7">
        <f t="shared" ref="AH21" si="613">SUM(AF21-0.63)</f>
        <v>16.760000000000002</v>
      </c>
      <c r="AI21" s="7">
        <f t="shared" ref="AI21" si="614">SUM(AG21-0.63)</f>
        <v>18.53</v>
      </c>
      <c r="AJ21" s="10">
        <f t="shared" ref="AJ21" si="615">MIN(AH21,AI21)</f>
        <v>16.760000000000002</v>
      </c>
      <c r="AK21" s="11">
        <f t="shared" ref="AK21" si="616">MAX(0,AH$4-AJ21)</f>
        <v>0</v>
      </c>
      <c r="AL21" s="7">
        <f t="shared" ref="AL21" si="617">SUM(AF21)</f>
        <v>17.39</v>
      </c>
      <c r="AM21" s="7">
        <f t="shared" ref="AM21" si="618">SUM(AG21)</f>
        <v>19.16</v>
      </c>
      <c r="AN21" s="10">
        <f t="shared" ref="AN21" si="619">MIN(AL21,AM21)</f>
        <v>17.39</v>
      </c>
      <c r="AO21" s="11">
        <f t="shared" ref="AO21" si="620">MAX(0,AL$4-AN21)</f>
        <v>0</v>
      </c>
      <c r="AP21" s="7">
        <f t="shared" ref="AP21" si="621">AF21</f>
        <v>17.39</v>
      </c>
      <c r="AQ21" s="7">
        <f t="shared" ref="AQ21" si="622">AG21</f>
        <v>19.16</v>
      </c>
      <c r="AR21" s="7">
        <f t="shared" ref="AR21" si="623">SUM(AP21-0.38)</f>
        <v>17.010000000000002</v>
      </c>
      <c r="AS21" s="7">
        <f t="shared" ref="AS21" si="624">SUM(AQ21-0.38)</f>
        <v>18.78</v>
      </c>
      <c r="AT21" s="10">
        <f t="shared" ref="AT21" si="625">SUM(AJ21)</f>
        <v>16.760000000000002</v>
      </c>
      <c r="AU21" s="11">
        <f t="shared" ref="AU21" si="626">MAX(0,AR$4-AT21)</f>
        <v>0</v>
      </c>
      <c r="AV21" s="7">
        <f t="shared" ref="AV21" si="627">SUM(AP21)</f>
        <v>17.39</v>
      </c>
      <c r="AW21" s="7">
        <f t="shared" ref="AW21" si="628">SUM(AQ21)</f>
        <v>19.16</v>
      </c>
      <c r="AX21" s="10">
        <f t="shared" ref="AX21" si="629">MIN(AV21,AW21)</f>
        <v>17.39</v>
      </c>
      <c r="AY21" s="11">
        <f t="shared" ref="AY21" si="630">MAX(0,AV$4-AX22)</f>
        <v>0</v>
      </c>
    </row>
    <row r="22" spans="1:51" ht="19.149999999999999" customHeight="1" x14ac:dyDescent="0.2">
      <c r="A22" s="1">
        <f t="shared" si="0"/>
        <v>45114</v>
      </c>
      <c r="B22" s="7">
        <v>14.17</v>
      </c>
      <c r="C22" s="7">
        <v>14.12</v>
      </c>
      <c r="D22" s="7">
        <f t="shared" ref="D22" si="631">SUM(B22+0.1)</f>
        <v>14.27</v>
      </c>
      <c r="E22" s="7">
        <f t="shared" ref="E22" si="632">SUM(C22+0.1)</f>
        <v>14.219999999999999</v>
      </c>
      <c r="F22" s="10">
        <f t="shared" ref="F22" si="633">MIN(D22,E22)</f>
        <v>14.219999999999999</v>
      </c>
      <c r="G22" s="11">
        <f t="shared" ref="G22" si="634">MAX(0,D$4-F22)</f>
        <v>0</v>
      </c>
      <c r="H22" s="7">
        <f t="shared" ref="H22" si="635">SUM(B22)</f>
        <v>14.17</v>
      </c>
      <c r="I22" s="7">
        <f t="shared" ref="I22" si="636">SUM(C22)</f>
        <v>14.12</v>
      </c>
      <c r="J22" s="10">
        <f t="shared" ref="J22" si="637">MIN(H22,I22)</f>
        <v>14.12</v>
      </c>
      <c r="K22" s="11">
        <f t="shared" ref="K22" si="638">MAX(0,H$4-J22)</f>
        <v>0</v>
      </c>
      <c r="L22" s="7">
        <v>14.17</v>
      </c>
      <c r="M22" s="7">
        <v>14.12</v>
      </c>
      <c r="N22" s="7">
        <f t="shared" ref="N22" si="639">SUM(L22+0.11)</f>
        <v>14.28</v>
      </c>
      <c r="O22" s="7">
        <f t="shared" ref="O22" si="640">SUM(M22+0.11)</f>
        <v>14.229999999999999</v>
      </c>
      <c r="P22" s="10">
        <f t="shared" ref="P22" si="641">MIN(N22,O22)</f>
        <v>14.229999999999999</v>
      </c>
      <c r="Q22" s="11">
        <f t="shared" ref="Q22" si="642">MAX(0,N$4-P22)</f>
        <v>0</v>
      </c>
      <c r="R22" s="7">
        <f t="shared" ref="R22" si="643">SUM(L22)</f>
        <v>14.17</v>
      </c>
      <c r="S22" s="7">
        <f t="shared" ref="S22" si="644">SUM(M22)</f>
        <v>14.12</v>
      </c>
      <c r="T22" s="10">
        <f t="shared" ref="T22" si="645">MIN(R22,S22)</f>
        <v>14.12</v>
      </c>
      <c r="U22" s="11">
        <f t="shared" ref="U22" si="646">MAX(0,R$4-T22)</f>
        <v>0</v>
      </c>
      <c r="V22" s="7">
        <v>14.31</v>
      </c>
      <c r="W22" s="7">
        <v>14.45</v>
      </c>
      <c r="X22" s="7">
        <f t="shared" ref="X22" si="647">SUM(V22-0.57)</f>
        <v>13.74</v>
      </c>
      <c r="Y22" s="7">
        <f t="shared" ref="Y22" si="648">SUM(W22-0.57)</f>
        <v>13.879999999999999</v>
      </c>
      <c r="Z22" s="10">
        <f t="shared" ref="Z22" si="649">MIN(X22,Y22)</f>
        <v>13.74</v>
      </c>
      <c r="AA22" s="11">
        <f t="shared" ref="AA22" si="650">MAX(0,X$4-Z22)</f>
        <v>0</v>
      </c>
      <c r="AB22" s="7">
        <f t="shared" ref="AB22" si="651">SUM(V22)</f>
        <v>14.31</v>
      </c>
      <c r="AC22" s="7">
        <f t="shared" ref="AC22" si="652">SUM(W22)</f>
        <v>14.45</v>
      </c>
      <c r="AD22" s="10">
        <f t="shared" ref="AD22" si="653">MIN(AB22,AC22)</f>
        <v>14.31</v>
      </c>
      <c r="AE22" s="11">
        <f t="shared" ref="AE22" si="654">MAX(0,AB$4-AD22)</f>
        <v>0</v>
      </c>
      <c r="AF22" s="7">
        <v>17.39</v>
      </c>
      <c r="AG22" s="7">
        <v>19.16</v>
      </c>
      <c r="AH22" s="7">
        <f t="shared" ref="AH22" si="655">SUM(AF22-0.63)</f>
        <v>16.760000000000002</v>
      </c>
      <c r="AI22" s="7">
        <f t="shared" ref="AI22" si="656">SUM(AG22-0.63)</f>
        <v>18.53</v>
      </c>
      <c r="AJ22" s="10">
        <f t="shared" ref="AJ22" si="657">MIN(AH22,AI22)</f>
        <v>16.760000000000002</v>
      </c>
      <c r="AK22" s="11">
        <f t="shared" ref="AK22" si="658">MAX(0,AH$4-AJ22)</f>
        <v>0</v>
      </c>
      <c r="AL22" s="7">
        <f t="shared" ref="AL22" si="659">SUM(AF22)</f>
        <v>17.39</v>
      </c>
      <c r="AM22" s="7">
        <f t="shared" ref="AM22" si="660">SUM(AG22)</f>
        <v>19.16</v>
      </c>
      <c r="AN22" s="10">
        <f t="shared" ref="AN22" si="661">MIN(AL22,AM22)</f>
        <v>17.39</v>
      </c>
      <c r="AO22" s="11">
        <f t="shared" ref="AO22" si="662">MAX(0,AL$4-AN22)</f>
        <v>0</v>
      </c>
      <c r="AP22" s="7">
        <f t="shared" ref="AP22" si="663">AF22</f>
        <v>17.39</v>
      </c>
      <c r="AQ22" s="7">
        <f t="shared" ref="AQ22" si="664">AG22</f>
        <v>19.16</v>
      </c>
      <c r="AR22" s="7">
        <f t="shared" ref="AR22" si="665">SUM(AP22-0.38)</f>
        <v>17.010000000000002</v>
      </c>
      <c r="AS22" s="7">
        <f t="shared" ref="AS22" si="666">SUM(AQ22-0.38)</f>
        <v>18.78</v>
      </c>
      <c r="AT22" s="10">
        <f t="shared" ref="AT22" si="667">SUM(AJ22)</f>
        <v>16.760000000000002</v>
      </c>
      <c r="AU22" s="11">
        <f t="shared" ref="AU22" si="668">MAX(0,AR$4-AT22)</f>
        <v>0</v>
      </c>
      <c r="AV22" s="7">
        <f t="shared" ref="AV22" si="669">SUM(AP22)</f>
        <v>17.39</v>
      </c>
      <c r="AW22" s="7">
        <f t="shared" ref="AW22" si="670">SUM(AQ22)</f>
        <v>19.16</v>
      </c>
      <c r="AX22" s="10">
        <f t="shared" ref="AX22" si="671">MIN(AV22,AW22)</f>
        <v>17.39</v>
      </c>
      <c r="AY22" s="11">
        <f t="shared" ref="AY22" si="672">MAX(0,AV$4-AX23)</f>
        <v>0</v>
      </c>
    </row>
    <row r="23" spans="1:51" ht="19.149999999999999" customHeight="1" x14ac:dyDescent="0.2">
      <c r="A23" s="1">
        <f t="shared" si="0"/>
        <v>45107</v>
      </c>
      <c r="B23" s="7">
        <v>14.07</v>
      </c>
      <c r="C23" s="7">
        <v>14.18</v>
      </c>
      <c r="D23" s="7">
        <f t="shared" ref="D23" si="673">SUM(B23+0.1)</f>
        <v>14.17</v>
      </c>
      <c r="E23" s="7">
        <f t="shared" ref="E23" si="674">SUM(C23+0.1)</f>
        <v>14.28</v>
      </c>
      <c r="F23" s="10">
        <f t="shared" ref="F23" si="675">MIN(D23,E23)</f>
        <v>14.17</v>
      </c>
      <c r="G23" s="11">
        <f t="shared" ref="G23" si="676">MAX(0,D$4-F23)</f>
        <v>0</v>
      </c>
      <c r="H23" s="7">
        <f t="shared" ref="H23" si="677">SUM(B23)</f>
        <v>14.07</v>
      </c>
      <c r="I23" s="7">
        <f t="shared" ref="I23" si="678">SUM(C23)</f>
        <v>14.18</v>
      </c>
      <c r="J23" s="10">
        <f t="shared" ref="J23" si="679">MIN(H23,I23)</f>
        <v>14.07</v>
      </c>
      <c r="K23" s="11">
        <f t="shared" ref="K23" si="680">MAX(0,H$4-J23)</f>
        <v>0</v>
      </c>
      <c r="L23" s="7">
        <v>14.07</v>
      </c>
      <c r="M23" s="7">
        <v>14.18</v>
      </c>
      <c r="N23" s="7">
        <f t="shared" ref="N23" si="681">SUM(L23+0.11)</f>
        <v>14.18</v>
      </c>
      <c r="O23" s="7">
        <f t="shared" ref="O23" si="682">SUM(M23+0.11)</f>
        <v>14.29</v>
      </c>
      <c r="P23" s="10">
        <f t="shared" ref="P23" si="683">MIN(N23,O23)</f>
        <v>14.18</v>
      </c>
      <c r="Q23" s="11">
        <f t="shared" ref="Q23" si="684">MAX(0,N$4-P23)</f>
        <v>0</v>
      </c>
      <c r="R23" s="7">
        <f t="shared" ref="R23" si="685">SUM(L23)</f>
        <v>14.07</v>
      </c>
      <c r="S23" s="7">
        <f t="shared" ref="S23" si="686">SUM(M23)</f>
        <v>14.18</v>
      </c>
      <c r="T23" s="10">
        <f t="shared" ref="T23" si="687">MIN(R23,S23)</f>
        <v>14.07</v>
      </c>
      <c r="U23" s="11">
        <f t="shared" ref="U23" si="688">MAX(0,R$4-T23)</f>
        <v>0</v>
      </c>
      <c r="V23" s="7">
        <v>14.31</v>
      </c>
      <c r="W23" s="7">
        <v>14.45</v>
      </c>
      <c r="X23" s="7">
        <f t="shared" ref="X23" si="689">SUM(V23-0.57)</f>
        <v>13.74</v>
      </c>
      <c r="Y23" s="7">
        <f t="shared" ref="Y23" si="690">SUM(W23-0.57)</f>
        <v>13.879999999999999</v>
      </c>
      <c r="Z23" s="10">
        <f t="shared" ref="Z23" si="691">MIN(X23,Y23)</f>
        <v>13.74</v>
      </c>
      <c r="AA23" s="11">
        <f t="shared" ref="AA23" si="692">MAX(0,X$4-Z23)</f>
        <v>0</v>
      </c>
      <c r="AB23" s="7">
        <f t="shared" ref="AB23" si="693">SUM(V23)</f>
        <v>14.31</v>
      </c>
      <c r="AC23" s="7">
        <f t="shared" ref="AC23" si="694">SUM(W23)</f>
        <v>14.45</v>
      </c>
      <c r="AD23" s="10">
        <f t="shared" ref="AD23" si="695">MIN(AB23,AC23)</f>
        <v>14.31</v>
      </c>
      <c r="AE23" s="11">
        <f t="shared" ref="AE23" si="696">MAX(0,AB$4-AD23)</f>
        <v>0</v>
      </c>
      <c r="AF23" s="7">
        <v>17.39</v>
      </c>
      <c r="AG23" s="7">
        <v>19.16</v>
      </c>
      <c r="AH23" s="7">
        <f t="shared" ref="AH23" si="697">SUM(AF23-0.63)</f>
        <v>16.760000000000002</v>
      </c>
      <c r="AI23" s="7">
        <f t="shared" ref="AI23" si="698">SUM(AG23-0.63)</f>
        <v>18.53</v>
      </c>
      <c r="AJ23" s="10">
        <f t="shared" ref="AJ23" si="699">MIN(AH23,AI23)</f>
        <v>16.760000000000002</v>
      </c>
      <c r="AK23" s="11">
        <f t="shared" ref="AK23" si="700">MAX(0,AH$4-AJ23)</f>
        <v>0</v>
      </c>
      <c r="AL23" s="7">
        <f t="shared" ref="AL23" si="701">SUM(AF23)</f>
        <v>17.39</v>
      </c>
      <c r="AM23" s="7">
        <f t="shared" ref="AM23" si="702">SUM(AG23)</f>
        <v>19.16</v>
      </c>
      <c r="AN23" s="10">
        <f t="shared" ref="AN23" si="703">MIN(AL23,AM23)</f>
        <v>17.39</v>
      </c>
      <c r="AO23" s="11">
        <f t="shared" ref="AO23" si="704">MAX(0,AL$4-AN23)</f>
        <v>0</v>
      </c>
      <c r="AP23" s="7">
        <f t="shared" ref="AP23" si="705">AF23</f>
        <v>17.39</v>
      </c>
      <c r="AQ23" s="7">
        <f t="shared" ref="AQ23" si="706">AG23</f>
        <v>19.16</v>
      </c>
      <c r="AR23" s="7">
        <f t="shared" ref="AR23" si="707">SUM(AP23-0.38)</f>
        <v>17.010000000000002</v>
      </c>
      <c r="AS23" s="7">
        <f t="shared" ref="AS23" si="708">SUM(AQ23-0.38)</f>
        <v>18.78</v>
      </c>
      <c r="AT23" s="10">
        <f t="shared" ref="AT23" si="709">SUM(AJ23)</f>
        <v>16.760000000000002</v>
      </c>
      <c r="AU23" s="11">
        <f t="shared" ref="AU23" si="710">MAX(0,AR$4-AT23)</f>
        <v>0</v>
      </c>
      <c r="AV23" s="7">
        <f t="shared" ref="AV23" si="711">SUM(AP23)</f>
        <v>17.39</v>
      </c>
      <c r="AW23" s="7">
        <f t="shared" ref="AW23" si="712">SUM(AQ23)</f>
        <v>19.16</v>
      </c>
      <c r="AX23" s="10">
        <f t="shared" ref="AX23" si="713">MIN(AV23,AW23)</f>
        <v>17.39</v>
      </c>
      <c r="AY23" s="11">
        <f t="shared" ref="AY23" si="714">MAX(0,AV$4-AX24)</f>
        <v>0</v>
      </c>
    </row>
    <row r="24" spans="1:51" ht="19.149999999999999" customHeight="1" x14ac:dyDescent="0.2">
      <c r="A24" s="1">
        <f t="shared" si="0"/>
        <v>45100</v>
      </c>
      <c r="B24" s="7">
        <v>14.07</v>
      </c>
      <c r="C24" s="7">
        <v>14.3</v>
      </c>
      <c r="D24" s="7">
        <f t="shared" ref="D24" si="715">SUM(B24+0.1)</f>
        <v>14.17</v>
      </c>
      <c r="E24" s="7">
        <f t="shared" ref="E24" si="716">SUM(C24+0.1)</f>
        <v>14.4</v>
      </c>
      <c r="F24" s="10">
        <f t="shared" ref="F24" si="717">MIN(D24,E24)</f>
        <v>14.17</v>
      </c>
      <c r="G24" s="11">
        <f t="shared" ref="G24" si="718">MAX(0,D$4-F24)</f>
        <v>0</v>
      </c>
      <c r="H24" s="7">
        <f t="shared" ref="H24" si="719">SUM(B24)</f>
        <v>14.07</v>
      </c>
      <c r="I24" s="7">
        <f t="shared" ref="I24" si="720">SUM(C24)</f>
        <v>14.3</v>
      </c>
      <c r="J24" s="10">
        <f t="shared" ref="J24" si="721">MIN(H24,I24)</f>
        <v>14.07</v>
      </c>
      <c r="K24" s="11">
        <f t="shared" ref="K24" si="722">MAX(0,H$4-J24)</f>
        <v>0</v>
      </c>
      <c r="L24" s="7">
        <v>14.07</v>
      </c>
      <c r="M24" s="7">
        <v>14.3</v>
      </c>
      <c r="N24" s="7">
        <f t="shared" ref="N24" si="723">SUM(L24+0.11)</f>
        <v>14.18</v>
      </c>
      <c r="O24" s="7">
        <f t="shared" ref="O24" si="724">SUM(M24+0.11)</f>
        <v>14.41</v>
      </c>
      <c r="P24" s="10">
        <f t="shared" ref="P24" si="725">MIN(N24,O24)</f>
        <v>14.18</v>
      </c>
      <c r="Q24" s="11">
        <f t="shared" ref="Q24" si="726">MAX(0,N$4-P24)</f>
        <v>0</v>
      </c>
      <c r="R24" s="7">
        <f t="shared" ref="R24" si="727">SUM(L24)</f>
        <v>14.07</v>
      </c>
      <c r="S24" s="7">
        <f t="shared" ref="S24" si="728">SUM(M24)</f>
        <v>14.3</v>
      </c>
      <c r="T24" s="10">
        <f t="shared" ref="T24" si="729">MIN(R24,S24)</f>
        <v>14.07</v>
      </c>
      <c r="U24" s="11">
        <f t="shared" ref="U24" si="730">MAX(0,R$4-T24)</f>
        <v>0</v>
      </c>
      <c r="V24" s="7">
        <v>14.31</v>
      </c>
      <c r="W24" s="7">
        <v>14.45</v>
      </c>
      <c r="X24" s="7">
        <f t="shared" ref="X24" si="731">SUM(V24-0.57)</f>
        <v>13.74</v>
      </c>
      <c r="Y24" s="7">
        <f t="shared" ref="Y24" si="732">SUM(W24-0.57)</f>
        <v>13.879999999999999</v>
      </c>
      <c r="Z24" s="10">
        <f t="shared" ref="Z24" si="733">MIN(X24,Y24)</f>
        <v>13.74</v>
      </c>
      <c r="AA24" s="11">
        <f t="shared" ref="AA24" si="734">MAX(0,X$4-Z24)</f>
        <v>0</v>
      </c>
      <c r="AB24" s="7">
        <f t="shared" ref="AB24" si="735">SUM(V24)</f>
        <v>14.31</v>
      </c>
      <c r="AC24" s="7">
        <f t="shared" ref="AC24" si="736">SUM(W24)</f>
        <v>14.45</v>
      </c>
      <c r="AD24" s="10">
        <f t="shared" ref="AD24" si="737">MIN(AB24,AC24)</f>
        <v>14.31</v>
      </c>
      <c r="AE24" s="11">
        <f t="shared" ref="AE24" si="738">MAX(0,AB$4-AD24)</f>
        <v>0</v>
      </c>
      <c r="AF24" s="7">
        <v>17.39</v>
      </c>
      <c r="AG24" s="7">
        <v>19.16</v>
      </c>
      <c r="AH24" s="7">
        <f t="shared" ref="AH24" si="739">SUM(AF24-0.63)</f>
        <v>16.760000000000002</v>
      </c>
      <c r="AI24" s="7">
        <f t="shared" ref="AI24" si="740">SUM(AG24-0.63)</f>
        <v>18.53</v>
      </c>
      <c r="AJ24" s="10">
        <f t="shared" ref="AJ24" si="741">MIN(AH24,AI24)</f>
        <v>16.760000000000002</v>
      </c>
      <c r="AK24" s="11">
        <f t="shared" ref="AK24" si="742">MAX(0,AH$4-AJ24)</f>
        <v>0</v>
      </c>
      <c r="AL24" s="7">
        <f t="shared" ref="AL24" si="743">SUM(AF24)</f>
        <v>17.39</v>
      </c>
      <c r="AM24" s="7">
        <f t="shared" ref="AM24" si="744">SUM(AG24)</f>
        <v>19.16</v>
      </c>
      <c r="AN24" s="10">
        <f t="shared" ref="AN24" si="745">MIN(AL24,AM24)</f>
        <v>17.39</v>
      </c>
      <c r="AO24" s="11">
        <f t="shared" ref="AO24" si="746">MAX(0,AL$4-AN24)</f>
        <v>0</v>
      </c>
      <c r="AP24" s="7">
        <f t="shared" ref="AP24" si="747">AF24</f>
        <v>17.39</v>
      </c>
      <c r="AQ24" s="7">
        <f t="shared" ref="AQ24" si="748">AG24</f>
        <v>19.16</v>
      </c>
      <c r="AR24" s="7">
        <f t="shared" ref="AR24" si="749">SUM(AP24-0.38)</f>
        <v>17.010000000000002</v>
      </c>
      <c r="AS24" s="7">
        <f t="shared" ref="AS24" si="750">SUM(AQ24-0.38)</f>
        <v>18.78</v>
      </c>
      <c r="AT24" s="10">
        <f t="shared" ref="AT24" si="751">SUM(AJ24)</f>
        <v>16.760000000000002</v>
      </c>
      <c r="AU24" s="11">
        <f t="shared" ref="AU24" si="752">MAX(0,AR$4-AT24)</f>
        <v>0</v>
      </c>
      <c r="AV24" s="7">
        <f t="shared" ref="AV24" si="753">SUM(AP24)</f>
        <v>17.39</v>
      </c>
      <c r="AW24" s="7">
        <f t="shared" ref="AW24" si="754">SUM(AQ24)</f>
        <v>19.16</v>
      </c>
      <c r="AX24" s="10">
        <f t="shared" ref="AX24" si="755">MIN(AV24,AW24)</f>
        <v>17.39</v>
      </c>
      <c r="AY24" s="11">
        <f t="shared" ref="AY24" si="756">MAX(0,AV$4-AX25)</f>
        <v>0</v>
      </c>
    </row>
    <row r="25" spans="1:51" ht="19.149999999999999" customHeight="1" x14ac:dyDescent="0.2">
      <c r="A25" s="1">
        <f t="shared" ref="A25:A30" si="757">A26+7</f>
        <v>45093</v>
      </c>
      <c r="B25" s="7">
        <v>14.07</v>
      </c>
      <c r="C25" s="7">
        <v>14.46</v>
      </c>
      <c r="D25" s="7">
        <f t="shared" ref="D25:E27" si="758">SUM(B25+0.1)</f>
        <v>14.17</v>
      </c>
      <c r="E25" s="7">
        <f t="shared" si="758"/>
        <v>14.56</v>
      </c>
      <c r="F25" s="10">
        <f t="shared" ref="F25" si="759">MIN(D25,E25)</f>
        <v>14.17</v>
      </c>
      <c r="G25" s="11">
        <f t="shared" ref="G25" si="760">MAX(0,D$4-F25)</f>
        <v>0</v>
      </c>
      <c r="H25" s="7">
        <f t="shared" ref="H25" si="761">SUM(B25)</f>
        <v>14.07</v>
      </c>
      <c r="I25" s="7">
        <f t="shared" ref="I25" si="762">SUM(C25)</f>
        <v>14.46</v>
      </c>
      <c r="J25" s="10">
        <f t="shared" ref="J25" si="763">MIN(H25,I25)</f>
        <v>14.07</v>
      </c>
      <c r="K25" s="11">
        <f t="shared" ref="K25" si="764">MAX(0,H$4-J25)</f>
        <v>0</v>
      </c>
      <c r="L25" s="7">
        <v>14.07</v>
      </c>
      <c r="M25" s="7">
        <v>14.46</v>
      </c>
      <c r="N25" s="7">
        <f t="shared" ref="N25" si="765">SUM(L25+0.11)</f>
        <v>14.18</v>
      </c>
      <c r="O25" s="7">
        <f t="shared" ref="O25" si="766">SUM(M25+0.11)</f>
        <v>14.57</v>
      </c>
      <c r="P25" s="10">
        <f t="shared" ref="P25" si="767">MIN(N25,O25)</f>
        <v>14.18</v>
      </c>
      <c r="Q25" s="11">
        <f t="shared" ref="Q25" si="768">MAX(0,N$4-P25)</f>
        <v>0</v>
      </c>
      <c r="R25" s="7">
        <f t="shared" ref="R25" si="769">SUM(L25)</f>
        <v>14.07</v>
      </c>
      <c r="S25" s="7">
        <f t="shared" ref="S25" si="770">SUM(M25)</f>
        <v>14.46</v>
      </c>
      <c r="T25" s="10">
        <f t="shared" ref="T25" si="771">MIN(R25,S25)</f>
        <v>14.07</v>
      </c>
      <c r="U25" s="11">
        <f t="shared" ref="U25" si="772">MAX(0,R$4-T25)</f>
        <v>0</v>
      </c>
      <c r="V25" s="7">
        <v>14.31</v>
      </c>
      <c r="W25" s="7">
        <v>14.45</v>
      </c>
      <c r="X25" s="7">
        <f t="shared" ref="X25" si="773">SUM(V25-0.57)</f>
        <v>13.74</v>
      </c>
      <c r="Y25" s="7">
        <f t="shared" ref="Y25" si="774">SUM(W25-0.57)</f>
        <v>13.879999999999999</v>
      </c>
      <c r="Z25" s="10">
        <f t="shared" ref="Z25" si="775">MIN(X25,Y25)</f>
        <v>13.74</v>
      </c>
      <c r="AA25" s="11">
        <f t="shared" ref="AA25" si="776">MAX(0,X$4-Z25)</f>
        <v>0</v>
      </c>
      <c r="AB25" s="7">
        <f t="shared" ref="AB25" si="777">SUM(V25)</f>
        <v>14.31</v>
      </c>
      <c r="AC25" s="7">
        <f t="shared" ref="AC25" si="778">SUM(W25)</f>
        <v>14.45</v>
      </c>
      <c r="AD25" s="10">
        <f t="shared" ref="AD25" si="779">MIN(AB25,AC25)</f>
        <v>14.31</v>
      </c>
      <c r="AE25" s="11">
        <f t="shared" ref="AE25" si="780">MAX(0,AB$4-AD25)</f>
        <v>0</v>
      </c>
      <c r="AF25" s="7">
        <v>17.39</v>
      </c>
      <c r="AG25" s="7">
        <v>19.16</v>
      </c>
      <c r="AH25" s="7">
        <f t="shared" ref="AH25" si="781">SUM(AF25-0.63)</f>
        <v>16.760000000000002</v>
      </c>
      <c r="AI25" s="7">
        <f t="shared" ref="AI25" si="782">SUM(AG25-0.63)</f>
        <v>18.53</v>
      </c>
      <c r="AJ25" s="10">
        <f t="shared" ref="AJ25" si="783">MIN(AH25,AI25)</f>
        <v>16.760000000000002</v>
      </c>
      <c r="AK25" s="11">
        <f t="shared" ref="AK25" si="784">MAX(0,AH$4-AJ25)</f>
        <v>0</v>
      </c>
      <c r="AL25" s="7">
        <f t="shared" ref="AL25" si="785">SUM(AF25)</f>
        <v>17.39</v>
      </c>
      <c r="AM25" s="7">
        <f t="shared" ref="AM25" si="786">SUM(AG25)</f>
        <v>19.16</v>
      </c>
      <c r="AN25" s="10">
        <f t="shared" ref="AN25" si="787">MIN(AL25,AM25)</f>
        <v>17.39</v>
      </c>
      <c r="AO25" s="11">
        <f t="shared" ref="AO25" si="788">MAX(0,AL$4-AN25)</f>
        <v>0</v>
      </c>
      <c r="AP25" s="7">
        <f t="shared" ref="AP25" si="789">AF25</f>
        <v>17.39</v>
      </c>
      <c r="AQ25" s="7">
        <f t="shared" ref="AQ25" si="790">AG25</f>
        <v>19.16</v>
      </c>
      <c r="AR25" s="7">
        <f t="shared" ref="AR25" si="791">SUM(AP25-0.38)</f>
        <v>17.010000000000002</v>
      </c>
      <c r="AS25" s="7">
        <f t="shared" ref="AS25" si="792">SUM(AQ25-0.38)</f>
        <v>18.78</v>
      </c>
      <c r="AT25" s="10">
        <f t="shared" ref="AT25" si="793">SUM(AJ25)</f>
        <v>16.760000000000002</v>
      </c>
      <c r="AU25" s="11">
        <f t="shared" ref="AU25" si="794">MAX(0,AR$4-AT25)</f>
        <v>0</v>
      </c>
      <c r="AV25" s="7">
        <f t="shared" ref="AV25" si="795">SUM(AP25)</f>
        <v>17.39</v>
      </c>
      <c r="AW25" s="7">
        <f t="shared" ref="AW25" si="796">SUM(AQ25)</f>
        <v>19.16</v>
      </c>
      <c r="AX25" s="10">
        <f t="shared" ref="AX25" si="797">MIN(AV25,AW25)</f>
        <v>17.39</v>
      </c>
      <c r="AY25" s="11">
        <f t="shared" ref="AY25" si="798">MAX(0,AV$4-AX26)</f>
        <v>0</v>
      </c>
    </row>
    <row r="26" spans="1:51" ht="19.149999999999999" customHeight="1" x14ac:dyDescent="0.2">
      <c r="A26" s="1">
        <f t="shared" si="757"/>
        <v>45086</v>
      </c>
      <c r="B26" s="7">
        <v>14.21</v>
      </c>
      <c r="C26" s="7">
        <v>14.58</v>
      </c>
      <c r="D26" s="7">
        <f t="shared" si="758"/>
        <v>14.31</v>
      </c>
      <c r="E26" s="7">
        <f t="shared" si="758"/>
        <v>14.68</v>
      </c>
      <c r="F26" s="10">
        <f t="shared" ref="F26" si="799">MIN(D26,E26)</f>
        <v>14.31</v>
      </c>
      <c r="G26" s="11">
        <f t="shared" ref="G26" si="800">MAX(0,D$4-F26)</f>
        <v>0</v>
      </c>
      <c r="H26" s="7">
        <f t="shared" ref="H26" si="801">SUM(B26)</f>
        <v>14.21</v>
      </c>
      <c r="I26" s="7">
        <f t="shared" ref="I26" si="802">SUM(C26)</f>
        <v>14.58</v>
      </c>
      <c r="J26" s="10">
        <f t="shared" ref="J26" si="803">MIN(H26,I26)</f>
        <v>14.21</v>
      </c>
      <c r="K26" s="11">
        <f t="shared" ref="K26" si="804">MAX(0,H$4-J26)</f>
        <v>0</v>
      </c>
      <c r="L26" s="7">
        <v>14.21</v>
      </c>
      <c r="M26" s="7">
        <v>14.58</v>
      </c>
      <c r="N26" s="7">
        <f t="shared" ref="N26" si="805">SUM(L26+0.11)</f>
        <v>14.32</v>
      </c>
      <c r="O26" s="7">
        <f t="shared" ref="O26" si="806">SUM(M26+0.11)</f>
        <v>14.69</v>
      </c>
      <c r="P26" s="10">
        <f t="shared" ref="P26" si="807">MIN(N26,O26)</f>
        <v>14.32</v>
      </c>
      <c r="Q26" s="11">
        <f t="shared" ref="Q26" si="808">MAX(0,N$4-P26)</f>
        <v>0</v>
      </c>
      <c r="R26" s="7">
        <f t="shared" ref="R26" si="809">SUM(L26)</f>
        <v>14.21</v>
      </c>
      <c r="S26" s="7">
        <f t="shared" ref="S26" si="810">SUM(M26)</f>
        <v>14.58</v>
      </c>
      <c r="T26" s="10">
        <f t="shared" ref="T26" si="811">MIN(R26,S26)</f>
        <v>14.21</v>
      </c>
      <c r="U26" s="11">
        <f t="shared" ref="U26" si="812">MAX(0,R$4-T26)</f>
        <v>0</v>
      </c>
      <c r="V26" s="7">
        <v>14.31</v>
      </c>
      <c r="W26" s="7">
        <v>14.45</v>
      </c>
      <c r="X26" s="7">
        <f t="shared" ref="X26" si="813">SUM(V26-0.57)</f>
        <v>13.74</v>
      </c>
      <c r="Y26" s="7">
        <f t="shared" ref="Y26" si="814">SUM(W26-0.57)</f>
        <v>13.879999999999999</v>
      </c>
      <c r="Z26" s="10">
        <f t="shared" ref="Z26" si="815">MIN(X26,Y26)</f>
        <v>13.74</v>
      </c>
      <c r="AA26" s="11">
        <f t="shared" ref="AA26" si="816">MAX(0,X$4-Z26)</f>
        <v>0</v>
      </c>
      <c r="AB26" s="7">
        <f t="shared" ref="AB26" si="817">SUM(V26)</f>
        <v>14.31</v>
      </c>
      <c r="AC26" s="7">
        <f t="shared" ref="AC26" si="818">SUM(W26)</f>
        <v>14.45</v>
      </c>
      <c r="AD26" s="10">
        <f t="shared" ref="AD26" si="819">MIN(AB26,AC26)</f>
        <v>14.31</v>
      </c>
      <c r="AE26" s="11">
        <f t="shared" ref="AE26" si="820">MAX(0,AB$4-AD26)</f>
        <v>0</v>
      </c>
      <c r="AF26" s="7">
        <v>17.39</v>
      </c>
      <c r="AG26" s="7">
        <v>19.16</v>
      </c>
      <c r="AH26" s="7">
        <f t="shared" ref="AH26" si="821">SUM(AF26-0.63)</f>
        <v>16.760000000000002</v>
      </c>
      <c r="AI26" s="7">
        <f t="shared" ref="AI26" si="822">SUM(AG26-0.63)</f>
        <v>18.53</v>
      </c>
      <c r="AJ26" s="10">
        <f t="shared" ref="AJ26" si="823">MIN(AH26,AI26)</f>
        <v>16.760000000000002</v>
      </c>
      <c r="AK26" s="11">
        <f t="shared" ref="AK26" si="824">MAX(0,AH$4-AJ26)</f>
        <v>0</v>
      </c>
      <c r="AL26" s="7">
        <f t="shared" ref="AL26" si="825">SUM(AF26)</f>
        <v>17.39</v>
      </c>
      <c r="AM26" s="7">
        <f t="shared" ref="AM26" si="826">SUM(AG26)</f>
        <v>19.16</v>
      </c>
      <c r="AN26" s="10">
        <f t="shared" ref="AN26" si="827">MIN(AL26,AM26)</f>
        <v>17.39</v>
      </c>
      <c r="AO26" s="11">
        <f t="shared" ref="AO26" si="828">MAX(0,AL$4-AN26)</f>
        <v>0</v>
      </c>
      <c r="AP26" s="7">
        <f t="shared" ref="AP26" si="829">AF26</f>
        <v>17.39</v>
      </c>
      <c r="AQ26" s="7">
        <f t="shared" ref="AQ26" si="830">AG26</f>
        <v>19.16</v>
      </c>
      <c r="AR26" s="7">
        <f t="shared" ref="AR26" si="831">SUM(AP26-0.38)</f>
        <v>17.010000000000002</v>
      </c>
      <c r="AS26" s="7">
        <f t="shared" ref="AS26" si="832">SUM(AQ26-0.38)</f>
        <v>18.78</v>
      </c>
      <c r="AT26" s="10">
        <f t="shared" ref="AT26" si="833">SUM(AJ26)</f>
        <v>16.760000000000002</v>
      </c>
      <c r="AU26" s="11">
        <f t="shared" ref="AU26" si="834">MAX(0,AR$4-AT26)</f>
        <v>0</v>
      </c>
      <c r="AV26" s="7">
        <f t="shared" ref="AV26" si="835">SUM(AP26)</f>
        <v>17.39</v>
      </c>
      <c r="AW26" s="7">
        <f t="shared" ref="AW26" si="836">SUM(AQ26)</f>
        <v>19.16</v>
      </c>
      <c r="AX26" s="10">
        <f t="shared" ref="AX26" si="837">MIN(AV26,AW26)</f>
        <v>17.39</v>
      </c>
      <c r="AY26" s="11">
        <f t="shared" ref="AY26" si="838">MAX(0,AV$4-AX27)</f>
        <v>0</v>
      </c>
    </row>
    <row r="27" spans="1:51" ht="19.149999999999999" customHeight="1" x14ac:dyDescent="0.2">
      <c r="A27" s="1">
        <f t="shared" si="757"/>
        <v>45079</v>
      </c>
      <c r="B27" s="7">
        <v>14.36</v>
      </c>
      <c r="C27" s="7">
        <v>14.65</v>
      </c>
      <c r="D27" s="7">
        <f t="shared" si="758"/>
        <v>14.459999999999999</v>
      </c>
      <c r="E27" s="7">
        <f t="shared" si="758"/>
        <v>14.75</v>
      </c>
      <c r="F27" s="10">
        <f t="shared" ref="F27" si="839">MIN(D27,E27)</f>
        <v>14.459999999999999</v>
      </c>
      <c r="G27" s="11">
        <f t="shared" ref="G27:G79" si="840">MAX(0,D$4-F27)</f>
        <v>0</v>
      </c>
      <c r="H27" s="7">
        <f t="shared" ref="H27:H74" si="841">SUM(B27)</f>
        <v>14.36</v>
      </c>
      <c r="I27" s="7">
        <f t="shared" ref="I27:I79" si="842">SUM(C27)</f>
        <v>14.65</v>
      </c>
      <c r="J27" s="10">
        <f t="shared" ref="J27:J79" si="843">MIN(H27,I27)</f>
        <v>14.36</v>
      </c>
      <c r="K27" s="11">
        <f t="shared" ref="K27:K79" si="844">MAX(0,H$4-J27)</f>
        <v>0</v>
      </c>
      <c r="L27" s="7">
        <v>14.36</v>
      </c>
      <c r="M27" s="7">
        <v>14.65</v>
      </c>
      <c r="N27" s="7">
        <f t="shared" ref="N27" si="845">SUM(L27+0.11)</f>
        <v>14.469999999999999</v>
      </c>
      <c r="O27" s="7">
        <f t="shared" ref="O27" si="846">SUM(M27+0.11)</f>
        <v>14.76</v>
      </c>
      <c r="P27" s="10">
        <f t="shared" ref="P27" si="847">MIN(N27,O27)</f>
        <v>14.469999999999999</v>
      </c>
      <c r="Q27" s="11">
        <f t="shared" ref="Q27" si="848">MAX(0,N$4-P27)</f>
        <v>0</v>
      </c>
      <c r="R27" s="7">
        <f t="shared" ref="R27" si="849">SUM(L27)</f>
        <v>14.36</v>
      </c>
      <c r="S27" s="7">
        <f t="shared" ref="S27" si="850">SUM(M27)</f>
        <v>14.65</v>
      </c>
      <c r="T27" s="10">
        <f t="shared" ref="T27" si="851">MIN(R27,S27)</f>
        <v>14.36</v>
      </c>
      <c r="U27" s="11">
        <f t="shared" ref="U27" si="852">MAX(0,R$4-T27)</f>
        <v>0</v>
      </c>
      <c r="V27" s="7">
        <v>14.31</v>
      </c>
      <c r="W27" s="7">
        <v>14.45</v>
      </c>
      <c r="X27" s="7">
        <f t="shared" ref="X27" si="853">SUM(V27-0.57)</f>
        <v>13.74</v>
      </c>
      <c r="Y27" s="7">
        <f t="shared" ref="Y27" si="854">SUM(W27-0.57)</f>
        <v>13.879999999999999</v>
      </c>
      <c r="Z27" s="10">
        <f t="shared" ref="Z27" si="855">MIN(X27,Y27)</f>
        <v>13.74</v>
      </c>
      <c r="AA27" s="11">
        <f t="shared" ref="AA27" si="856">MAX(0,X$4-Z27)</f>
        <v>0</v>
      </c>
      <c r="AB27" s="7">
        <f t="shared" ref="AB27" si="857">SUM(V27)</f>
        <v>14.31</v>
      </c>
      <c r="AC27" s="7">
        <f t="shared" ref="AC27" si="858">SUM(W27)</f>
        <v>14.45</v>
      </c>
      <c r="AD27" s="10">
        <f t="shared" ref="AD27" si="859">MIN(AB27,AC27)</f>
        <v>14.31</v>
      </c>
      <c r="AE27" s="11">
        <f t="shared" ref="AE27" si="860">MAX(0,AB$4-AD27)</f>
        <v>0</v>
      </c>
      <c r="AF27" s="7">
        <v>17.39</v>
      </c>
      <c r="AG27" s="7">
        <v>19.16</v>
      </c>
      <c r="AH27" s="7">
        <f t="shared" ref="AH27" si="861">SUM(AF27-0.63)</f>
        <v>16.760000000000002</v>
      </c>
      <c r="AI27" s="7">
        <f t="shared" ref="AI27" si="862">SUM(AG27-0.63)</f>
        <v>18.53</v>
      </c>
      <c r="AJ27" s="10">
        <f t="shared" ref="AJ27" si="863">MIN(AH27,AI27)</f>
        <v>16.760000000000002</v>
      </c>
      <c r="AK27" s="11">
        <f t="shared" ref="AK27" si="864">MAX(0,AH$4-AJ27)</f>
        <v>0</v>
      </c>
      <c r="AL27" s="7">
        <f t="shared" ref="AL27" si="865">SUM(AF27)</f>
        <v>17.39</v>
      </c>
      <c r="AM27" s="7">
        <f t="shared" ref="AM27" si="866">SUM(AG27)</f>
        <v>19.16</v>
      </c>
      <c r="AN27" s="10">
        <f t="shared" ref="AN27" si="867">MIN(AL27,AM27)</f>
        <v>17.39</v>
      </c>
      <c r="AO27" s="11">
        <f t="shared" ref="AO27" si="868">MAX(0,AL$4-AN27)</f>
        <v>0</v>
      </c>
      <c r="AP27" s="7">
        <f t="shared" ref="AP27" si="869">AF27</f>
        <v>17.39</v>
      </c>
      <c r="AQ27" s="7">
        <f t="shared" ref="AQ27" si="870">AG27</f>
        <v>19.16</v>
      </c>
      <c r="AR27" s="7">
        <f t="shared" ref="AR27" si="871">SUM(AP27-0.38)</f>
        <v>17.010000000000002</v>
      </c>
      <c r="AS27" s="7">
        <f t="shared" ref="AS27" si="872">SUM(AQ27-0.38)</f>
        <v>18.78</v>
      </c>
      <c r="AT27" s="10">
        <f t="shared" ref="AT27" si="873">SUM(AJ27)</f>
        <v>16.760000000000002</v>
      </c>
      <c r="AU27" s="11">
        <f t="shared" ref="AU27" si="874">MAX(0,AR$4-AT27)</f>
        <v>0</v>
      </c>
      <c r="AV27" s="7">
        <f t="shared" ref="AV27" si="875">SUM(AP27)</f>
        <v>17.39</v>
      </c>
      <c r="AW27" s="7">
        <f t="shared" ref="AW27" si="876">SUM(AQ27)</f>
        <v>19.16</v>
      </c>
      <c r="AX27" s="10">
        <f t="shared" ref="AX27" si="877">MIN(AV27,AW27)</f>
        <v>17.39</v>
      </c>
      <c r="AY27" s="11">
        <f t="shared" ref="AY27" si="878">MAX(0,AV$4-AX28)</f>
        <v>0</v>
      </c>
    </row>
    <row r="28" spans="1:51" ht="19.149999999999999" customHeight="1" x14ac:dyDescent="0.2">
      <c r="A28" s="1">
        <f t="shared" si="757"/>
        <v>45072</v>
      </c>
      <c r="B28" s="7"/>
      <c r="C28" s="7"/>
      <c r="D28" s="7"/>
      <c r="E28" s="7"/>
      <c r="F28" s="10"/>
      <c r="G28" s="11">
        <f t="shared" si="840"/>
        <v>6.16</v>
      </c>
      <c r="H28" s="7">
        <f t="shared" si="841"/>
        <v>0</v>
      </c>
      <c r="I28" s="7">
        <f t="shared" si="842"/>
        <v>0</v>
      </c>
      <c r="J28" s="10">
        <f t="shared" si="843"/>
        <v>0</v>
      </c>
      <c r="K28" s="11">
        <f t="shared" si="844"/>
        <v>6.06</v>
      </c>
      <c r="L28" s="7">
        <v>14.5</v>
      </c>
      <c r="M28" s="7">
        <v>14.66</v>
      </c>
      <c r="N28" s="7">
        <f t="shared" ref="N28" si="879">SUM(L28+0.11)</f>
        <v>14.61</v>
      </c>
      <c r="O28" s="7">
        <f t="shared" ref="O28" si="880">SUM(M28+0.11)</f>
        <v>14.77</v>
      </c>
      <c r="P28" s="10">
        <f t="shared" ref="P28" si="881">MIN(N28,O28)</f>
        <v>14.61</v>
      </c>
      <c r="Q28" s="11">
        <f t="shared" ref="Q28" si="882">MAX(0,N$4-P28)</f>
        <v>0</v>
      </c>
      <c r="R28" s="7">
        <f t="shared" ref="R28" si="883">SUM(L28)</f>
        <v>14.5</v>
      </c>
      <c r="S28" s="7">
        <f t="shared" ref="S28" si="884">SUM(M28)</f>
        <v>14.66</v>
      </c>
      <c r="T28" s="10">
        <f t="shared" ref="T28" si="885">MIN(R28,S28)</f>
        <v>14.5</v>
      </c>
      <c r="U28" s="11">
        <f t="shared" ref="U28" si="886">MAX(0,R$4-T28)</f>
        <v>0</v>
      </c>
      <c r="V28" s="7">
        <v>14.31</v>
      </c>
      <c r="W28" s="7">
        <v>14.45</v>
      </c>
      <c r="X28" s="7">
        <f t="shared" ref="X28" si="887">SUM(V28-0.57)</f>
        <v>13.74</v>
      </c>
      <c r="Y28" s="7">
        <f t="shared" ref="Y28" si="888">SUM(W28-0.57)</f>
        <v>13.879999999999999</v>
      </c>
      <c r="Z28" s="10">
        <f t="shared" ref="Z28" si="889">MIN(X28,Y28)</f>
        <v>13.74</v>
      </c>
      <c r="AA28" s="11">
        <f t="shared" ref="AA28" si="890">MAX(0,X$4-Z28)</f>
        <v>0</v>
      </c>
      <c r="AB28" s="7">
        <f t="shared" ref="AB28" si="891">SUM(V28)</f>
        <v>14.31</v>
      </c>
      <c r="AC28" s="7">
        <f t="shared" ref="AC28" si="892">SUM(W28)</f>
        <v>14.45</v>
      </c>
      <c r="AD28" s="10">
        <f t="shared" ref="AD28" si="893">MIN(AB28,AC28)</f>
        <v>14.31</v>
      </c>
      <c r="AE28" s="11">
        <f t="shared" ref="AE28" si="894">MAX(0,AB$4-AD28)</f>
        <v>0</v>
      </c>
      <c r="AF28" s="7">
        <v>17.39</v>
      </c>
      <c r="AG28" s="7">
        <v>19.16</v>
      </c>
      <c r="AH28" s="7">
        <f t="shared" ref="AH28" si="895">SUM(AF28-0.63)</f>
        <v>16.760000000000002</v>
      </c>
      <c r="AI28" s="7">
        <f t="shared" ref="AI28" si="896">SUM(AG28-0.63)</f>
        <v>18.53</v>
      </c>
      <c r="AJ28" s="10">
        <f t="shared" ref="AJ28" si="897">MIN(AH28,AI28)</f>
        <v>16.760000000000002</v>
      </c>
      <c r="AK28" s="11">
        <f t="shared" ref="AK28" si="898">MAX(0,AH$4-AJ28)</f>
        <v>0</v>
      </c>
      <c r="AL28" s="7">
        <f t="shared" ref="AL28" si="899">SUM(AF28)</f>
        <v>17.39</v>
      </c>
      <c r="AM28" s="7">
        <f t="shared" ref="AM28" si="900">SUM(AG28)</f>
        <v>19.16</v>
      </c>
      <c r="AN28" s="10">
        <f t="shared" ref="AN28" si="901">MIN(AL28,AM28)</f>
        <v>17.39</v>
      </c>
      <c r="AO28" s="11">
        <f t="shared" ref="AO28" si="902">MAX(0,AL$4-AN28)</f>
        <v>0</v>
      </c>
      <c r="AP28" s="7">
        <f t="shared" ref="AP28" si="903">AF28</f>
        <v>17.39</v>
      </c>
      <c r="AQ28" s="7">
        <f t="shared" ref="AQ28" si="904">AG28</f>
        <v>19.16</v>
      </c>
      <c r="AR28" s="7">
        <f t="shared" ref="AR28" si="905">SUM(AP28-0.38)</f>
        <v>17.010000000000002</v>
      </c>
      <c r="AS28" s="7">
        <f t="shared" ref="AS28" si="906">SUM(AQ28-0.38)</f>
        <v>18.78</v>
      </c>
      <c r="AT28" s="10">
        <f t="shared" ref="AT28" si="907">SUM(AJ28)</f>
        <v>16.760000000000002</v>
      </c>
      <c r="AU28" s="11">
        <f t="shared" ref="AU28" si="908">MAX(0,AR$4-AT28)</f>
        <v>0</v>
      </c>
      <c r="AV28" s="7">
        <f t="shared" ref="AV28" si="909">SUM(AP28)</f>
        <v>17.39</v>
      </c>
      <c r="AW28" s="7">
        <f t="shared" ref="AW28" si="910">SUM(AQ28)</f>
        <v>19.16</v>
      </c>
      <c r="AX28" s="10">
        <f t="shared" ref="AX28" si="911">MIN(AV28,AW28)</f>
        <v>17.39</v>
      </c>
      <c r="AY28" s="11">
        <f t="shared" ref="AY28" si="912">MAX(0,AV$4-AX29)</f>
        <v>0</v>
      </c>
    </row>
    <row r="29" spans="1:51" ht="19.149999999999999" customHeight="1" x14ac:dyDescent="0.2">
      <c r="A29" s="1">
        <f t="shared" si="757"/>
        <v>45065</v>
      </c>
      <c r="B29" s="7"/>
      <c r="C29" s="7"/>
      <c r="D29" s="7"/>
      <c r="E29" s="7"/>
      <c r="F29" s="10"/>
      <c r="G29" s="11">
        <f t="shared" si="840"/>
        <v>6.16</v>
      </c>
      <c r="H29" s="7">
        <f t="shared" si="841"/>
        <v>0</v>
      </c>
      <c r="I29" s="7">
        <f t="shared" si="842"/>
        <v>0</v>
      </c>
      <c r="J29" s="10">
        <f t="shared" si="843"/>
        <v>0</v>
      </c>
      <c r="K29" s="11">
        <f t="shared" si="844"/>
        <v>6.06</v>
      </c>
      <c r="L29" s="7">
        <v>14.81</v>
      </c>
      <c r="M29" s="7">
        <v>14.6</v>
      </c>
      <c r="N29" s="7">
        <f t="shared" ref="N29" si="913">SUM(L29+0.11)</f>
        <v>14.92</v>
      </c>
      <c r="O29" s="7">
        <f t="shared" ref="O29" si="914">SUM(M29+0.11)</f>
        <v>14.709999999999999</v>
      </c>
      <c r="P29" s="10">
        <f t="shared" ref="P29" si="915">MIN(N29,O29)</f>
        <v>14.709999999999999</v>
      </c>
      <c r="Q29" s="11">
        <f t="shared" ref="Q29" si="916">MAX(0,N$4-P29)</f>
        <v>0</v>
      </c>
      <c r="R29" s="7">
        <f t="shared" ref="R29" si="917">SUM(L29)</f>
        <v>14.81</v>
      </c>
      <c r="S29" s="7">
        <f t="shared" ref="S29" si="918">SUM(M29)</f>
        <v>14.6</v>
      </c>
      <c r="T29" s="10">
        <f t="shared" ref="T29" si="919">MIN(R29,S29)</f>
        <v>14.6</v>
      </c>
      <c r="U29" s="11">
        <f t="shared" ref="U29" si="920">MAX(0,R$4-T29)</f>
        <v>0</v>
      </c>
      <c r="V29" s="7">
        <v>14.31</v>
      </c>
      <c r="W29" s="7">
        <v>14.45</v>
      </c>
      <c r="X29" s="7">
        <f t="shared" ref="X29" si="921">SUM(V29-0.57)</f>
        <v>13.74</v>
      </c>
      <c r="Y29" s="7">
        <f t="shared" ref="Y29" si="922">SUM(W29-0.57)</f>
        <v>13.879999999999999</v>
      </c>
      <c r="Z29" s="10">
        <f t="shared" ref="Z29" si="923">MIN(X29,Y29)</f>
        <v>13.74</v>
      </c>
      <c r="AA29" s="11">
        <f t="shared" ref="AA29" si="924">MAX(0,X$4-Z29)</f>
        <v>0</v>
      </c>
      <c r="AB29" s="7">
        <f t="shared" ref="AB29" si="925">SUM(V29)</f>
        <v>14.31</v>
      </c>
      <c r="AC29" s="7">
        <f t="shared" ref="AC29" si="926">SUM(W29)</f>
        <v>14.45</v>
      </c>
      <c r="AD29" s="10">
        <f t="shared" ref="AD29" si="927">MIN(AB29,AC29)</f>
        <v>14.31</v>
      </c>
      <c r="AE29" s="11">
        <f t="shared" ref="AE29" si="928">MAX(0,AB$4-AD29)</f>
        <v>0</v>
      </c>
      <c r="AF29" s="7">
        <v>17.39</v>
      </c>
      <c r="AG29" s="7">
        <v>19.16</v>
      </c>
      <c r="AH29" s="7">
        <f t="shared" ref="AH29" si="929">SUM(AF29-0.63)</f>
        <v>16.760000000000002</v>
      </c>
      <c r="AI29" s="7">
        <f t="shared" ref="AI29" si="930">SUM(AG29-0.63)</f>
        <v>18.53</v>
      </c>
      <c r="AJ29" s="10">
        <f t="shared" ref="AJ29" si="931">MIN(AH29,AI29)</f>
        <v>16.760000000000002</v>
      </c>
      <c r="AK29" s="11">
        <f t="shared" ref="AK29" si="932">MAX(0,AH$4-AJ29)</f>
        <v>0</v>
      </c>
      <c r="AL29" s="7">
        <f t="shared" ref="AL29" si="933">SUM(AF29)</f>
        <v>17.39</v>
      </c>
      <c r="AM29" s="7">
        <f t="shared" ref="AM29" si="934">SUM(AG29)</f>
        <v>19.16</v>
      </c>
      <c r="AN29" s="10">
        <f t="shared" ref="AN29" si="935">MIN(AL29,AM29)</f>
        <v>17.39</v>
      </c>
      <c r="AO29" s="11">
        <f t="shared" ref="AO29" si="936">MAX(0,AL$4-AN29)</f>
        <v>0</v>
      </c>
      <c r="AP29" s="7">
        <f t="shared" ref="AP29" si="937">AF29</f>
        <v>17.39</v>
      </c>
      <c r="AQ29" s="7">
        <f t="shared" ref="AQ29" si="938">AG29</f>
        <v>19.16</v>
      </c>
      <c r="AR29" s="7">
        <f t="shared" ref="AR29" si="939">SUM(AP29-0.38)</f>
        <v>17.010000000000002</v>
      </c>
      <c r="AS29" s="7">
        <f t="shared" ref="AS29" si="940">SUM(AQ29-0.38)</f>
        <v>18.78</v>
      </c>
      <c r="AT29" s="10">
        <f t="shared" ref="AT29" si="941">SUM(AJ29)</f>
        <v>16.760000000000002</v>
      </c>
      <c r="AU29" s="11">
        <f t="shared" ref="AU29" si="942">MAX(0,AR$4-AT29)</f>
        <v>0</v>
      </c>
      <c r="AV29" s="7">
        <f t="shared" ref="AV29" si="943">SUM(AP29)</f>
        <v>17.39</v>
      </c>
      <c r="AW29" s="7">
        <f t="shared" ref="AW29" si="944">SUM(AQ29)</f>
        <v>19.16</v>
      </c>
      <c r="AX29" s="10">
        <f t="shared" ref="AX29" si="945">MIN(AV29,AW29)</f>
        <v>17.39</v>
      </c>
      <c r="AY29" s="11">
        <f t="shared" ref="AY29" si="946">MAX(0,AV$4-AX30)</f>
        <v>0</v>
      </c>
    </row>
    <row r="30" spans="1:51" ht="19.149999999999999" customHeight="1" x14ac:dyDescent="0.2">
      <c r="A30" s="1">
        <f t="shared" si="757"/>
        <v>45058</v>
      </c>
      <c r="B30" s="7"/>
      <c r="C30" s="7"/>
      <c r="D30" s="7"/>
      <c r="E30" s="7"/>
      <c r="F30" s="10"/>
      <c r="G30" s="11">
        <f t="shared" si="840"/>
        <v>6.16</v>
      </c>
      <c r="H30" s="7">
        <f t="shared" si="841"/>
        <v>0</v>
      </c>
      <c r="I30" s="7">
        <f t="shared" si="842"/>
        <v>0</v>
      </c>
      <c r="J30" s="10">
        <f t="shared" si="843"/>
        <v>0</v>
      </c>
      <c r="K30" s="11">
        <f t="shared" si="844"/>
        <v>6.06</v>
      </c>
      <c r="L30" s="7">
        <v>14.67</v>
      </c>
      <c r="M30" s="7">
        <v>14.56</v>
      </c>
      <c r="N30" s="7">
        <f t="shared" ref="N30" si="947">SUM(L30+0.11)</f>
        <v>14.78</v>
      </c>
      <c r="O30" s="7">
        <f t="shared" ref="O30" si="948">SUM(M30+0.11)</f>
        <v>14.67</v>
      </c>
      <c r="P30" s="10">
        <f t="shared" ref="P30" si="949">MIN(N30,O30)</f>
        <v>14.67</v>
      </c>
      <c r="Q30" s="11">
        <f t="shared" ref="Q30" si="950">MAX(0,N$4-P30)</f>
        <v>0</v>
      </c>
      <c r="R30" s="7">
        <f t="shared" ref="R30" si="951">SUM(L30)</f>
        <v>14.67</v>
      </c>
      <c r="S30" s="7">
        <f t="shared" ref="S30" si="952">SUM(M30)</f>
        <v>14.56</v>
      </c>
      <c r="T30" s="10">
        <f t="shared" ref="T30" si="953">MIN(R30,S30)</f>
        <v>14.56</v>
      </c>
      <c r="U30" s="11">
        <f t="shared" ref="U30" si="954">MAX(0,R$4-T30)</f>
        <v>0</v>
      </c>
      <c r="V30" s="7">
        <v>14.31</v>
      </c>
      <c r="W30" s="7">
        <v>14.45</v>
      </c>
      <c r="X30" s="7">
        <f t="shared" ref="X30" si="955">SUM(V30-0.57)</f>
        <v>13.74</v>
      </c>
      <c r="Y30" s="7">
        <f t="shared" ref="Y30" si="956">SUM(W30-0.57)</f>
        <v>13.879999999999999</v>
      </c>
      <c r="Z30" s="10">
        <f t="shared" ref="Z30" si="957">MIN(X30,Y30)</f>
        <v>13.74</v>
      </c>
      <c r="AA30" s="11">
        <f t="shared" ref="AA30" si="958">MAX(0,X$4-Z30)</f>
        <v>0</v>
      </c>
      <c r="AB30" s="7">
        <f t="shared" ref="AB30" si="959">SUM(V30)</f>
        <v>14.31</v>
      </c>
      <c r="AC30" s="7">
        <f t="shared" ref="AC30" si="960">SUM(W30)</f>
        <v>14.45</v>
      </c>
      <c r="AD30" s="10">
        <f t="shared" ref="AD30" si="961">MIN(AB30,AC30)</f>
        <v>14.31</v>
      </c>
      <c r="AE30" s="11">
        <f t="shared" ref="AE30" si="962">MAX(0,AB$4-AD30)</f>
        <v>0</v>
      </c>
      <c r="AF30" s="7">
        <v>17.39</v>
      </c>
      <c r="AG30" s="7">
        <v>19.16</v>
      </c>
      <c r="AH30" s="7">
        <f t="shared" ref="AH30" si="963">SUM(AF30-0.63)</f>
        <v>16.760000000000002</v>
      </c>
      <c r="AI30" s="7">
        <f t="shared" ref="AI30" si="964">SUM(AG30-0.63)</f>
        <v>18.53</v>
      </c>
      <c r="AJ30" s="10">
        <f t="shared" ref="AJ30" si="965">MIN(AH30,AI30)</f>
        <v>16.760000000000002</v>
      </c>
      <c r="AK30" s="11">
        <f t="shared" ref="AK30" si="966">MAX(0,AH$4-AJ30)</f>
        <v>0</v>
      </c>
      <c r="AL30" s="7">
        <f t="shared" ref="AL30" si="967">SUM(AF30)</f>
        <v>17.39</v>
      </c>
      <c r="AM30" s="7">
        <f t="shared" ref="AM30" si="968">SUM(AG30)</f>
        <v>19.16</v>
      </c>
      <c r="AN30" s="10">
        <f t="shared" ref="AN30" si="969">MIN(AL30,AM30)</f>
        <v>17.39</v>
      </c>
      <c r="AO30" s="11">
        <f t="shared" ref="AO30" si="970">MAX(0,AL$4-AN30)</f>
        <v>0</v>
      </c>
      <c r="AP30" s="7">
        <f t="shared" ref="AP30" si="971">AF30</f>
        <v>17.39</v>
      </c>
      <c r="AQ30" s="7">
        <f t="shared" ref="AQ30" si="972">AG30</f>
        <v>19.16</v>
      </c>
      <c r="AR30" s="7">
        <f t="shared" ref="AR30" si="973">SUM(AP30-0.38)</f>
        <v>17.010000000000002</v>
      </c>
      <c r="AS30" s="7">
        <f t="shared" ref="AS30" si="974">SUM(AQ30-0.38)</f>
        <v>18.78</v>
      </c>
      <c r="AT30" s="10">
        <f t="shared" ref="AT30" si="975">SUM(AJ30)</f>
        <v>16.760000000000002</v>
      </c>
      <c r="AU30" s="11">
        <f t="shared" ref="AU30" si="976">MAX(0,AR$4-AT30)</f>
        <v>0</v>
      </c>
      <c r="AV30" s="7">
        <f t="shared" ref="AV30" si="977">SUM(AP30)</f>
        <v>17.39</v>
      </c>
      <c r="AW30" s="7">
        <f t="shared" ref="AW30" si="978">SUM(AQ30)</f>
        <v>19.16</v>
      </c>
      <c r="AX30" s="10">
        <f t="shared" ref="AX30" si="979">MIN(AV30,AW30)</f>
        <v>17.39</v>
      </c>
      <c r="AY30" s="11">
        <f t="shared" ref="AY30" si="980">MAX(0,AV$4-AX31)</f>
        <v>0</v>
      </c>
    </row>
    <row r="31" spans="1:51" ht="19.149999999999999" customHeight="1" x14ac:dyDescent="0.2">
      <c r="A31" s="1">
        <f t="shared" ref="A31:A61" si="981">A32+7</f>
        <v>45051</v>
      </c>
      <c r="B31" s="7"/>
      <c r="C31" s="7"/>
      <c r="D31" s="7"/>
      <c r="E31" s="7"/>
      <c r="F31" s="10"/>
      <c r="G31" s="11">
        <f t="shared" si="840"/>
        <v>6.16</v>
      </c>
      <c r="H31" s="7">
        <f t="shared" si="841"/>
        <v>0</v>
      </c>
      <c r="I31" s="7">
        <f t="shared" si="842"/>
        <v>0</v>
      </c>
      <c r="J31" s="10">
        <f t="shared" si="843"/>
        <v>0</v>
      </c>
      <c r="K31" s="11">
        <f t="shared" si="844"/>
        <v>6.06</v>
      </c>
      <c r="L31" s="7">
        <v>14.67</v>
      </c>
      <c r="M31" s="7">
        <v>14.55</v>
      </c>
      <c r="N31" s="7">
        <f t="shared" ref="N31" si="982">SUM(L31+0.11)</f>
        <v>14.78</v>
      </c>
      <c r="O31" s="7">
        <f t="shared" ref="O31" si="983">SUM(M31+0.11)</f>
        <v>14.66</v>
      </c>
      <c r="P31" s="10">
        <f t="shared" ref="P31" si="984">MIN(N31,O31)</f>
        <v>14.66</v>
      </c>
      <c r="Q31" s="11">
        <f t="shared" ref="Q31" si="985">MAX(0,N$4-P31)</f>
        <v>0</v>
      </c>
      <c r="R31" s="7">
        <f t="shared" ref="R31" si="986">SUM(L31)</f>
        <v>14.67</v>
      </c>
      <c r="S31" s="7">
        <f t="shared" ref="S31" si="987">SUM(M31)</f>
        <v>14.55</v>
      </c>
      <c r="T31" s="10">
        <f t="shared" ref="T31" si="988">MIN(R31,S31)</f>
        <v>14.55</v>
      </c>
      <c r="U31" s="11">
        <f t="shared" ref="U31" si="989">MAX(0,R$4-T31)</f>
        <v>0</v>
      </c>
      <c r="V31" s="7">
        <v>14.31</v>
      </c>
      <c r="W31" s="7">
        <v>14.45</v>
      </c>
      <c r="X31" s="7">
        <f t="shared" ref="X31" si="990">SUM(V31-0.57)</f>
        <v>13.74</v>
      </c>
      <c r="Y31" s="7">
        <f t="shared" ref="Y31" si="991">SUM(W31-0.57)</f>
        <v>13.879999999999999</v>
      </c>
      <c r="Z31" s="10">
        <f t="shared" ref="Z31" si="992">MIN(X31,Y31)</f>
        <v>13.74</v>
      </c>
      <c r="AA31" s="11">
        <f t="shared" ref="AA31" si="993">MAX(0,X$4-Z31)</f>
        <v>0</v>
      </c>
      <c r="AB31" s="7">
        <f t="shared" ref="AB31" si="994">SUM(V31)</f>
        <v>14.31</v>
      </c>
      <c r="AC31" s="7">
        <f t="shared" ref="AC31" si="995">SUM(W31)</f>
        <v>14.45</v>
      </c>
      <c r="AD31" s="10">
        <f t="shared" ref="AD31" si="996">MIN(AB31,AC31)</f>
        <v>14.31</v>
      </c>
      <c r="AE31" s="11">
        <f t="shared" ref="AE31" si="997">MAX(0,AB$4-AD31)</f>
        <v>0</v>
      </c>
      <c r="AF31" s="7">
        <v>17.39</v>
      </c>
      <c r="AG31" s="7">
        <v>19.16</v>
      </c>
      <c r="AH31" s="7">
        <f t="shared" ref="AH31" si="998">SUM(AF31-0.63)</f>
        <v>16.760000000000002</v>
      </c>
      <c r="AI31" s="7">
        <f t="shared" ref="AI31" si="999">SUM(AG31-0.63)</f>
        <v>18.53</v>
      </c>
      <c r="AJ31" s="10">
        <f t="shared" ref="AJ31" si="1000">MIN(AH31,AI31)</f>
        <v>16.760000000000002</v>
      </c>
      <c r="AK31" s="11">
        <f t="shared" ref="AK31" si="1001">MAX(0,AH$4-AJ31)</f>
        <v>0</v>
      </c>
      <c r="AL31" s="7">
        <f t="shared" ref="AL31" si="1002">SUM(AF31)</f>
        <v>17.39</v>
      </c>
      <c r="AM31" s="7">
        <f t="shared" ref="AM31" si="1003">SUM(AG31)</f>
        <v>19.16</v>
      </c>
      <c r="AN31" s="10">
        <f t="shared" ref="AN31" si="1004">MIN(AL31,AM31)</f>
        <v>17.39</v>
      </c>
      <c r="AO31" s="11">
        <f t="shared" ref="AO31" si="1005">MAX(0,AL$4-AN31)</f>
        <v>0</v>
      </c>
      <c r="AP31" s="7">
        <f t="shared" ref="AP31" si="1006">AF31</f>
        <v>17.39</v>
      </c>
      <c r="AQ31" s="7">
        <f t="shared" ref="AQ31" si="1007">AG31</f>
        <v>19.16</v>
      </c>
      <c r="AR31" s="7">
        <f t="shared" ref="AR31" si="1008">SUM(AP31-0.38)</f>
        <v>17.010000000000002</v>
      </c>
      <c r="AS31" s="7">
        <f t="shared" ref="AS31" si="1009">SUM(AQ31-0.38)</f>
        <v>18.78</v>
      </c>
      <c r="AT31" s="10">
        <f t="shared" ref="AT31" si="1010">SUM(AJ31)</f>
        <v>16.760000000000002</v>
      </c>
      <c r="AU31" s="11">
        <f t="shared" ref="AU31" si="1011">MAX(0,AR$4-AT31)</f>
        <v>0</v>
      </c>
      <c r="AV31" s="7">
        <f t="shared" ref="AV31" si="1012">SUM(AP31)</f>
        <v>17.39</v>
      </c>
      <c r="AW31" s="7">
        <f t="shared" ref="AW31" si="1013">SUM(AQ31)</f>
        <v>19.16</v>
      </c>
      <c r="AX31" s="10">
        <f t="shared" ref="AX31" si="1014">MIN(AV31,AW31)</f>
        <v>17.39</v>
      </c>
      <c r="AY31" s="11">
        <f t="shared" ref="AY31" si="1015">MAX(0,AV$4-AX32)</f>
        <v>0</v>
      </c>
    </row>
    <row r="32" spans="1:51" ht="19.149999999999999" customHeight="1" x14ac:dyDescent="0.2">
      <c r="A32" s="1">
        <f t="shared" si="981"/>
        <v>45044</v>
      </c>
      <c r="B32" s="7"/>
      <c r="C32" s="7"/>
      <c r="D32" s="7"/>
      <c r="E32" s="7"/>
      <c r="F32" s="10"/>
      <c r="G32" s="11">
        <f t="shared" si="840"/>
        <v>6.16</v>
      </c>
      <c r="H32" s="7">
        <f t="shared" si="841"/>
        <v>0</v>
      </c>
      <c r="I32" s="7">
        <f t="shared" si="842"/>
        <v>0</v>
      </c>
      <c r="J32" s="10">
        <f t="shared" si="843"/>
        <v>0</v>
      </c>
      <c r="K32" s="11">
        <f t="shared" si="844"/>
        <v>6.06</v>
      </c>
      <c r="L32" s="7">
        <v>14.52</v>
      </c>
      <c r="M32" s="7">
        <v>14.57</v>
      </c>
      <c r="N32" s="7">
        <f t="shared" ref="N32" si="1016">SUM(L32+0.11)</f>
        <v>14.629999999999999</v>
      </c>
      <c r="O32" s="7">
        <f t="shared" ref="O32" si="1017">SUM(M32+0.11)</f>
        <v>14.68</v>
      </c>
      <c r="P32" s="10">
        <f t="shared" ref="P32" si="1018">MIN(N32,O32)</f>
        <v>14.629999999999999</v>
      </c>
      <c r="Q32" s="11">
        <f t="shared" ref="Q32" si="1019">MAX(0,N$4-P32)</f>
        <v>0</v>
      </c>
      <c r="R32" s="7">
        <f t="shared" ref="R32" si="1020">SUM(L32)</f>
        <v>14.52</v>
      </c>
      <c r="S32" s="7">
        <f t="shared" ref="S32" si="1021">SUM(M32)</f>
        <v>14.57</v>
      </c>
      <c r="T32" s="10">
        <f t="shared" ref="T32" si="1022">MIN(R32,S32)</f>
        <v>14.52</v>
      </c>
      <c r="U32" s="11">
        <f t="shared" ref="U32" si="1023">MAX(0,R$4-T32)</f>
        <v>0</v>
      </c>
      <c r="V32" s="7">
        <v>14.31</v>
      </c>
      <c r="W32" s="7">
        <v>14.45</v>
      </c>
      <c r="X32" s="7">
        <f t="shared" ref="X32" si="1024">SUM(V32-0.57)</f>
        <v>13.74</v>
      </c>
      <c r="Y32" s="7">
        <f t="shared" ref="Y32" si="1025">SUM(W32-0.57)</f>
        <v>13.879999999999999</v>
      </c>
      <c r="Z32" s="10">
        <f t="shared" ref="Z32" si="1026">MIN(X32,Y32)</f>
        <v>13.74</v>
      </c>
      <c r="AA32" s="11">
        <f t="shared" ref="AA32" si="1027">MAX(0,X$4-Z32)</f>
        <v>0</v>
      </c>
      <c r="AB32" s="7">
        <f t="shared" ref="AB32" si="1028">SUM(V32)</f>
        <v>14.31</v>
      </c>
      <c r="AC32" s="7">
        <f t="shared" ref="AC32" si="1029">SUM(W32)</f>
        <v>14.45</v>
      </c>
      <c r="AD32" s="10">
        <f t="shared" ref="AD32" si="1030">MIN(AB32,AC32)</f>
        <v>14.31</v>
      </c>
      <c r="AE32" s="11">
        <f t="shared" ref="AE32" si="1031">MAX(0,AB$4-AD32)</f>
        <v>0</v>
      </c>
      <c r="AF32" s="7">
        <v>17.39</v>
      </c>
      <c r="AG32" s="7">
        <v>19.16</v>
      </c>
      <c r="AH32" s="7">
        <f t="shared" ref="AH32" si="1032">SUM(AF32-0.63)</f>
        <v>16.760000000000002</v>
      </c>
      <c r="AI32" s="7">
        <f t="shared" ref="AI32" si="1033">SUM(AG32-0.63)</f>
        <v>18.53</v>
      </c>
      <c r="AJ32" s="10">
        <f t="shared" ref="AJ32" si="1034">MIN(AH32,AI32)</f>
        <v>16.760000000000002</v>
      </c>
      <c r="AK32" s="11">
        <f t="shared" ref="AK32" si="1035">MAX(0,AH$4-AJ32)</f>
        <v>0</v>
      </c>
      <c r="AL32" s="7">
        <f t="shared" ref="AL32" si="1036">SUM(AF32)</f>
        <v>17.39</v>
      </c>
      <c r="AM32" s="7">
        <f t="shared" ref="AM32" si="1037">SUM(AG32)</f>
        <v>19.16</v>
      </c>
      <c r="AN32" s="10">
        <f t="shared" ref="AN32" si="1038">MIN(AL32,AM32)</f>
        <v>17.39</v>
      </c>
      <c r="AO32" s="11">
        <f t="shared" ref="AO32" si="1039">MAX(0,AL$4-AN32)</f>
        <v>0</v>
      </c>
      <c r="AP32" s="7">
        <f t="shared" ref="AP32" si="1040">AF32</f>
        <v>17.39</v>
      </c>
      <c r="AQ32" s="7">
        <f t="shared" ref="AQ32" si="1041">AG32</f>
        <v>19.16</v>
      </c>
      <c r="AR32" s="7">
        <f t="shared" ref="AR32" si="1042">SUM(AP32-0.38)</f>
        <v>17.010000000000002</v>
      </c>
      <c r="AS32" s="7">
        <f t="shared" ref="AS32" si="1043">SUM(AQ32-0.38)</f>
        <v>18.78</v>
      </c>
      <c r="AT32" s="10">
        <f t="shared" ref="AT32" si="1044">SUM(AJ32)</f>
        <v>16.760000000000002</v>
      </c>
      <c r="AU32" s="11">
        <f t="shared" ref="AU32" si="1045">MAX(0,AR$4-AT32)</f>
        <v>0</v>
      </c>
      <c r="AV32" s="7">
        <f t="shared" ref="AV32" si="1046">SUM(AP32)</f>
        <v>17.39</v>
      </c>
      <c r="AW32" s="7">
        <f t="shared" ref="AW32" si="1047">SUM(AQ32)</f>
        <v>19.16</v>
      </c>
      <c r="AX32" s="10">
        <f t="shared" ref="AX32" si="1048">MIN(AV32,AW32)</f>
        <v>17.39</v>
      </c>
      <c r="AY32" s="11">
        <f t="shared" ref="AY32" si="1049">MAX(0,AV$4-AX33)</f>
        <v>0</v>
      </c>
    </row>
    <row r="33" spans="1:51" ht="19.149999999999999" customHeight="1" x14ac:dyDescent="0.2">
      <c r="A33" s="1">
        <f t="shared" si="981"/>
        <v>45037</v>
      </c>
      <c r="B33" s="7"/>
      <c r="C33" s="7"/>
      <c r="D33" s="7"/>
      <c r="E33" s="7"/>
      <c r="F33" s="10"/>
      <c r="G33" s="11">
        <f t="shared" si="840"/>
        <v>6.16</v>
      </c>
      <c r="H33" s="7">
        <f t="shared" si="841"/>
        <v>0</v>
      </c>
      <c r="I33" s="7">
        <f t="shared" si="842"/>
        <v>0</v>
      </c>
      <c r="J33" s="10">
        <f t="shared" si="843"/>
        <v>0</v>
      </c>
      <c r="K33" s="11">
        <f t="shared" si="844"/>
        <v>6.06</v>
      </c>
      <c r="L33" s="7">
        <v>14.52</v>
      </c>
      <c r="M33" s="7">
        <v>14.59</v>
      </c>
      <c r="N33" s="7">
        <f t="shared" ref="N33" si="1050">SUM(L33+0.11)</f>
        <v>14.629999999999999</v>
      </c>
      <c r="O33" s="7">
        <f t="shared" ref="O33" si="1051">SUM(M33+0.11)</f>
        <v>14.7</v>
      </c>
      <c r="P33" s="10">
        <f t="shared" ref="P33" si="1052">MIN(N33,O33)</f>
        <v>14.629999999999999</v>
      </c>
      <c r="Q33" s="11">
        <f t="shared" ref="Q33" si="1053">MAX(0,N$4-P33)</f>
        <v>0</v>
      </c>
      <c r="R33" s="7">
        <f t="shared" ref="R33" si="1054">SUM(L33)</f>
        <v>14.52</v>
      </c>
      <c r="S33" s="7">
        <f t="shared" ref="S33" si="1055">SUM(M33)</f>
        <v>14.59</v>
      </c>
      <c r="T33" s="10">
        <f t="shared" ref="T33" si="1056">MIN(R33,S33)</f>
        <v>14.52</v>
      </c>
      <c r="U33" s="11">
        <f t="shared" ref="U33" si="1057">MAX(0,R$4-T33)</f>
        <v>0</v>
      </c>
      <c r="V33" s="7">
        <v>14.31</v>
      </c>
      <c r="W33" s="7">
        <v>14.45</v>
      </c>
      <c r="X33" s="7">
        <f t="shared" ref="X33" si="1058">SUM(V33-0.57)</f>
        <v>13.74</v>
      </c>
      <c r="Y33" s="7">
        <f t="shared" ref="Y33" si="1059">SUM(W33-0.57)</f>
        <v>13.879999999999999</v>
      </c>
      <c r="Z33" s="10">
        <f t="shared" ref="Z33" si="1060">MIN(X33,Y33)</f>
        <v>13.74</v>
      </c>
      <c r="AA33" s="11">
        <f t="shared" ref="AA33" si="1061">MAX(0,X$4-Z33)</f>
        <v>0</v>
      </c>
      <c r="AB33" s="7">
        <f t="shared" ref="AB33" si="1062">SUM(V33)</f>
        <v>14.31</v>
      </c>
      <c r="AC33" s="7">
        <f t="shared" ref="AC33" si="1063">SUM(W33)</f>
        <v>14.45</v>
      </c>
      <c r="AD33" s="10">
        <f t="shared" ref="AD33" si="1064">MIN(AB33,AC33)</f>
        <v>14.31</v>
      </c>
      <c r="AE33" s="11">
        <f t="shared" ref="AE33" si="1065">MAX(0,AB$4-AD33)</f>
        <v>0</v>
      </c>
      <c r="AF33" s="7">
        <v>17.39</v>
      </c>
      <c r="AG33" s="7">
        <v>19.16</v>
      </c>
      <c r="AH33" s="7">
        <f t="shared" ref="AH33" si="1066">SUM(AF33-0.63)</f>
        <v>16.760000000000002</v>
      </c>
      <c r="AI33" s="7">
        <f t="shared" ref="AI33" si="1067">SUM(AG33-0.63)</f>
        <v>18.53</v>
      </c>
      <c r="AJ33" s="10">
        <f t="shared" ref="AJ33" si="1068">MIN(AH33,AI33)</f>
        <v>16.760000000000002</v>
      </c>
      <c r="AK33" s="11">
        <f t="shared" ref="AK33" si="1069">MAX(0,AH$4-AJ33)</f>
        <v>0</v>
      </c>
      <c r="AL33" s="7">
        <f t="shared" ref="AL33" si="1070">SUM(AF33)</f>
        <v>17.39</v>
      </c>
      <c r="AM33" s="7">
        <f t="shared" ref="AM33" si="1071">SUM(AG33)</f>
        <v>19.16</v>
      </c>
      <c r="AN33" s="10">
        <f t="shared" ref="AN33" si="1072">MIN(AL33,AM33)</f>
        <v>17.39</v>
      </c>
      <c r="AO33" s="11">
        <f t="shared" ref="AO33" si="1073">MAX(0,AL$4-AN33)</f>
        <v>0</v>
      </c>
      <c r="AP33" s="7">
        <f t="shared" ref="AP33" si="1074">AF33</f>
        <v>17.39</v>
      </c>
      <c r="AQ33" s="7">
        <f t="shared" ref="AQ33" si="1075">AG33</f>
        <v>19.16</v>
      </c>
      <c r="AR33" s="7">
        <f t="shared" ref="AR33" si="1076">SUM(AP33-0.38)</f>
        <v>17.010000000000002</v>
      </c>
      <c r="AS33" s="7">
        <f t="shared" ref="AS33" si="1077">SUM(AQ33-0.38)</f>
        <v>18.78</v>
      </c>
      <c r="AT33" s="10">
        <f t="shared" ref="AT33" si="1078">SUM(AJ33)</f>
        <v>16.760000000000002</v>
      </c>
      <c r="AU33" s="11">
        <f t="shared" ref="AU33" si="1079">MAX(0,AR$4-AT33)</f>
        <v>0</v>
      </c>
      <c r="AV33" s="7">
        <f t="shared" ref="AV33" si="1080">SUM(AP33)</f>
        <v>17.39</v>
      </c>
      <c r="AW33" s="7">
        <f t="shared" ref="AW33" si="1081">SUM(AQ33)</f>
        <v>19.16</v>
      </c>
      <c r="AX33" s="10">
        <f t="shared" ref="AX33" si="1082">MIN(AV33,AW33)</f>
        <v>17.39</v>
      </c>
      <c r="AY33" s="11">
        <f t="shared" ref="AY33" si="1083">MAX(0,AV$4-AX34)</f>
        <v>0</v>
      </c>
    </row>
    <row r="34" spans="1:51" ht="19.149999999999999" customHeight="1" x14ac:dyDescent="0.2">
      <c r="A34" s="1">
        <f t="shared" si="981"/>
        <v>45030</v>
      </c>
      <c r="B34" s="7"/>
      <c r="C34" s="7"/>
      <c r="D34" s="7"/>
      <c r="E34" s="7"/>
      <c r="F34" s="10"/>
      <c r="G34" s="11">
        <f t="shared" si="840"/>
        <v>6.16</v>
      </c>
      <c r="H34" s="7">
        <f t="shared" si="841"/>
        <v>0</v>
      </c>
      <c r="I34" s="7">
        <f t="shared" si="842"/>
        <v>0</v>
      </c>
      <c r="J34" s="10">
        <f t="shared" si="843"/>
        <v>0</v>
      </c>
      <c r="K34" s="11">
        <f t="shared" si="844"/>
        <v>6.06</v>
      </c>
      <c r="L34" s="7">
        <v>14.52</v>
      </c>
      <c r="M34" s="7">
        <v>14.61</v>
      </c>
      <c r="N34" s="7">
        <f t="shared" ref="N34" si="1084">SUM(L34+0.11)</f>
        <v>14.629999999999999</v>
      </c>
      <c r="O34" s="7">
        <f t="shared" ref="O34" si="1085">SUM(M34+0.11)</f>
        <v>14.719999999999999</v>
      </c>
      <c r="P34" s="10">
        <f t="shared" ref="P34" si="1086">MIN(N34,O34)</f>
        <v>14.629999999999999</v>
      </c>
      <c r="Q34" s="11">
        <f t="shared" ref="Q34" si="1087">MAX(0,N$4-P34)</f>
        <v>0</v>
      </c>
      <c r="R34" s="7">
        <f t="shared" ref="R34" si="1088">SUM(L34)</f>
        <v>14.52</v>
      </c>
      <c r="S34" s="7">
        <f t="shared" ref="S34" si="1089">SUM(M34)</f>
        <v>14.61</v>
      </c>
      <c r="T34" s="10">
        <f t="shared" ref="T34" si="1090">MIN(R34,S34)</f>
        <v>14.52</v>
      </c>
      <c r="U34" s="11">
        <f t="shared" ref="U34" si="1091">MAX(0,R$4-T34)</f>
        <v>0</v>
      </c>
      <c r="V34" s="7">
        <v>14.31</v>
      </c>
      <c r="W34" s="7">
        <v>14.45</v>
      </c>
      <c r="X34" s="7">
        <f t="shared" ref="X34" si="1092">SUM(V34-0.57)</f>
        <v>13.74</v>
      </c>
      <c r="Y34" s="7">
        <f t="shared" ref="Y34" si="1093">SUM(W34-0.57)</f>
        <v>13.879999999999999</v>
      </c>
      <c r="Z34" s="10">
        <f t="shared" ref="Z34" si="1094">MIN(X34,Y34)</f>
        <v>13.74</v>
      </c>
      <c r="AA34" s="11">
        <f t="shared" ref="AA34" si="1095">MAX(0,X$4-Z34)</f>
        <v>0</v>
      </c>
      <c r="AB34" s="7">
        <f t="shared" ref="AB34" si="1096">SUM(V34)</f>
        <v>14.31</v>
      </c>
      <c r="AC34" s="7">
        <f t="shared" ref="AC34" si="1097">SUM(W34)</f>
        <v>14.45</v>
      </c>
      <c r="AD34" s="10">
        <f t="shared" ref="AD34" si="1098">MIN(AB34,AC34)</f>
        <v>14.31</v>
      </c>
      <c r="AE34" s="11">
        <f t="shared" ref="AE34" si="1099">MAX(0,AB$4-AD34)</f>
        <v>0</v>
      </c>
      <c r="AF34" s="7">
        <v>17.39</v>
      </c>
      <c r="AG34" s="7">
        <v>19.16</v>
      </c>
      <c r="AH34" s="7">
        <f t="shared" ref="AH34" si="1100">SUM(AF34-0.63)</f>
        <v>16.760000000000002</v>
      </c>
      <c r="AI34" s="7">
        <f t="shared" ref="AI34" si="1101">SUM(AG34-0.63)</f>
        <v>18.53</v>
      </c>
      <c r="AJ34" s="10">
        <f t="shared" ref="AJ34" si="1102">MIN(AH34,AI34)</f>
        <v>16.760000000000002</v>
      </c>
      <c r="AK34" s="11">
        <f t="shared" ref="AK34" si="1103">MAX(0,AH$4-AJ34)</f>
        <v>0</v>
      </c>
      <c r="AL34" s="7">
        <f t="shared" ref="AL34" si="1104">SUM(AF34)</f>
        <v>17.39</v>
      </c>
      <c r="AM34" s="7">
        <f t="shared" ref="AM34" si="1105">SUM(AG34)</f>
        <v>19.16</v>
      </c>
      <c r="AN34" s="10">
        <f t="shared" ref="AN34" si="1106">MIN(AL34,AM34)</f>
        <v>17.39</v>
      </c>
      <c r="AO34" s="11">
        <f t="shared" ref="AO34" si="1107">MAX(0,AL$4-AN34)</f>
        <v>0</v>
      </c>
      <c r="AP34" s="7">
        <f t="shared" ref="AP34" si="1108">AF34</f>
        <v>17.39</v>
      </c>
      <c r="AQ34" s="7">
        <f t="shared" ref="AQ34" si="1109">AG34</f>
        <v>19.16</v>
      </c>
      <c r="AR34" s="7">
        <f t="shared" ref="AR34" si="1110">SUM(AP34-0.38)</f>
        <v>17.010000000000002</v>
      </c>
      <c r="AS34" s="7">
        <f t="shared" ref="AS34" si="1111">SUM(AQ34-0.38)</f>
        <v>18.78</v>
      </c>
      <c r="AT34" s="10">
        <f t="shared" ref="AT34" si="1112">SUM(AJ34)</f>
        <v>16.760000000000002</v>
      </c>
      <c r="AU34" s="11">
        <f t="shared" ref="AU34" si="1113">MAX(0,AR$4-AT34)</f>
        <v>0</v>
      </c>
      <c r="AV34" s="7">
        <f t="shared" ref="AV34" si="1114">SUM(AP34)</f>
        <v>17.39</v>
      </c>
      <c r="AW34" s="7">
        <f t="shared" ref="AW34" si="1115">SUM(AQ34)</f>
        <v>19.16</v>
      </c>
      <c r="AX34" s="10">
        <f t="shared" ref="AX34" si="1116">MIN(AV34,AW34)</f>
        <v>17.39</v>
      </c>
      <c r="AY34" s="11">
        <f t="shared" ref="AY34" si="1117">MAX(0,AV$4-AX35)</f>
        <v>0</v>
      </c>
    </row>
    <row r="35" spans="1:51" ht="19.149999999999999" customHeight="1" x14ac:dyDescent="0.2">
      <c r="A35" s="1">
        <f t="shared" si="981"/>
        <v>45023</v>
      </c>
      <c r="B35" s="7"/>
      <c r="C35" s="7"/>
      <c r="D35" s="7"/>
      <c r="E35" s="7"/>
      <c r="F35" s="10"/>
      <c r="G35" s="11">
        <f t="shared" si="840"/>
        <v>6.16</v>
      </c>
      <c r="H35" s="7">
        <f t="shared" si="841"/>
        <v>0</v>
      </c>
      <c r="I35" s="7">
        <f t="shared" si="842"/>
        <v>0</v>
      </c>
      <c r="J35" s="10">
        <f t="shared" si="843"/>
        <v>0</v>
      </c>
      <c r="K35" s="11">
        <f t="shared" si="844"/>
        <v>6.06</v>
      </c>
      <c r="L35" s="7">
        <v>14.62</v>
      </c>
      <c r="M35" s="7">
        <v>14.61</v>
      </c>
      <c r="N35" s="7">
        <f t="shared" ref="N35" si="1118">SUM(L35+0.11)</f>
        <v>14.729999999999999</v>
      </c>
      <c r="O35" s="7">
        <f t="shared" ref="O35" si="1119">SUM(M35+0.11)</f>
        <v>14.719999999999999</v>
      </c>
      <c r="P35" s="10">
        <f t="shared" ref="P35" si="1120">MIN(N35,O35)</f>
        <v>14.719999999999999</v>
      </c>
      <c r="Q35" s="11">
        <f t="shared" ref="Q35" si="1121">MAX(0,N$4-P35)</f>
        <v>0</v>
      </c>
      <c r="R35" s="7">
        <f t="shared" ref="R35" si="1122">SUM(L35)</f>
        <v>14.62</v>
      </c>
      <c r="S35" s="7">
        <f t="shared" ref="S35" si="1123">SUM(M35)</f>
        <v>14.61</v>
      </c>
      <c r="T35" s="10">
        <f t="shared" ref="T35" si="1124">MIN(R35,S35)</f>
        <v>14.61</v>
      </c>
      <c r="U35" s="11">
        <f t="shared" ref="U35" si="1125">MAX(0,R$4-T35)</f>
        <v>0</v>
      </c>
      <c r="V35" s="7">
        <v>14.31</v>
      </c>
      <c r="W35" s="7">
        <v>14.45</v>
      </c>
      <c r="X35" s="7">
        <f t="shared" ref="X35" si="1126">SUM(V35-0.57)</f>
        <v>13.74</v>
      </c>
      <c r="Y35" s="7">
        <f t="shared" ref="Y35" si="1127">SUM(W35-0.57)</f>
        <v>13.879999999999999</v>
      </c>
      <c r="Z35" s="10">
        <f t="shared" ref="Z35" si="1128">MIN(X35,Y35)</f>
        <v>13.74</v>
      </c>
      <c r="AA35" s="11">
        <f t="shared" ref="AA35" si="1129">MAX(0,X$4-Z35)</f>
        <v>0</v>
      </c>
      <c r="AB35" s="7">
        <f t="shared" ref="AB35" si="1130">SUM(V35)</f>
        <v>14.31</v>
      </c>
      <c r="AC35" s="7">
        <f t="shared" ref="AC35" si="1131">SUM(W35)</f>
        <v>14.45</v>
      </c>
      <c r="AD35" s="10">
        <f t="shared" ref="AD35" si="1132">MIN(AB35,AC35)</f>
        <v>14.31</v>
      </c>
      <c r="AE35" s="11">
        <f t="shared" ref="AE35" si="1133">MAX(0,AB$4-AD35)</f>
        <v>0</v>
      </c>
      <c r="AF35" s="7">
        <v>17.39</v>
      </c>
      <c r="AG35" s="7">
        <v>19.16</v>
      </c>
      <c r="AH35" s="7">
        <f t="shared" ref="AH35" si="1134">SUM(AF35-0.63)</f>
        <v>16.760000000000002</v>
      </c>
      <c r="AI35" s="7">
        <f t="shared" ref="AI35" si="1135">SUM(AG35-0.63)</f>
        <v>18.53</v>
      </c>
      <c r="AJ35" s="10">
        <f t="shared" ref="AJ35" si="1136">MIN(AH35,AI35)</f>
        <v>16.760000000000002</v>
      </c>
      <c r="AK35" s="11">
        <f t="shared" ref="AK35" si="1137">MAX(0,AH$4-AJ35)</f>
        <v>0</v>
      </c>
      <c r="AL35" s="7">
        <f t="shared" ref="AL35" si="1138">SUM(AF35)</f>
        <v>17.39</v>
      </c>
      <c r="AM35" s="7">
        <f t="shared" ref="AM35" si="1139">SUM(AG35)</f>
        <v>19.16</v>
      </c>
      <c r="AN35" s="10">
        <f t="shared" ref="AN35" si="1140">MIN(AL35,AM35)</f>
        <v>17.39</v>
      </c>
      <c r="AO35" s="11">
        <f t="shared" ref="AO35" si="1141">MAX(0,AL$4-AN35)</f>
        <v>0</v>
      </c>
      <c r="AP35" s="7">
        <f t="shared" ref="AP35" si="1142">AF35</f>
        <v>17.39</v>
      </c>
      <c r="AQ35" s="7">
        <f t="shared" ref="AQ35" si="1143">AG35</f>
        <v>19.16</v>
      </c>
      <c r="AR35" s="7">
        <f t="shared" ref="AR35" si="1144">SUM(AP35-0.38)</f>
        <v>17.010000000000002</v>
      </c>
      <c r="AS35" s="7">
        <f t="shared" ref="AS35" si="1145">SUM(AQ35-0.38)</f>
        <v>18.78</v>
      </c>
      <c r="AT35" s="10">
        <f t="shared" ref="AT35" si="1146">SUM(AJ35)</f>
        <v>16.760000000000002</v>
      </c>
      <c r="AU35" s="11">
        <f t="shared" ref="AU35" si="1147">MAX(0,AR$4-AT35)</f>
        <v>0</v>
      </c>
      <c r="AV35" s="7">
        <f t="shared" ref="AV35" si="1148">SUM(AP35)</f>
        <v>17.39</v>
      </c>
      <c r="AW35" s="7">
        <f t="shared" ref="AW35" si="1149">SUM(AQ35)</f>
        <v>19.16</v>
      </c>
      <c r="AX35" s="10">
        <f t="shared" ref="AX35" si="1150">MIN(AV35,AW35)</f>
        <v>17.39</v>
      </c>
      <c r="AY35" s="11">
        <f t="shared" ref="AY35" si="1151">MAX(0,AV$4-AX36)</f>
        <v>0</v>
      </c>
    </row>
    <row r="36" spans="1:51" ht="19.149999999999999" customHeight="1" x14ac:dyDescent="0.2">
      <c r="A36" s="1">
        <f t="shared" si="981"/>
        <v>45016</v>
      </c>
      <c r="B36" s="7"/>
      <c r="C36" s="7"/>
      <c r="D36" s="7"/>
      <c r="E36" s="7"/>
      <c r="F36" s="10"/>
      <c r="G36" s="11">
        <f t="shared" si="840"/>
        <v>6.16</v>
      </c>
      <c r="H36" s="7">
        <f t="shared" si="841"/>
        <v>0</v>
      </c>
      <c r="I36" s="7">
        <f t="shared" si="842"/>
        <v>0</v>
      </c>
      <c r="J36" s="10">
        <f t="shared" si="843"/>
        <v>0</v>
      </c>
      <c r="K36" s="11">
        <f t="shared" si="844"/>
        <v>6.06</v>
      </c>
      <c r="L36" s="7">
        <v>14.62</v>
      </c>
      <c r="M36" s="7">
        <v>14.6</v>
      </c>
      <c r="N36" s="7">
        <f t="shared" ref="N36" si="1152">SUM(L36+0.11)</f>
        <v>14.729999999999999</v>
      </c>
      <c r="O36" s="7">
        <f t="shared" ref="O36" si="1153">SUM(M36+0.11)</f>
        <v>14.709999999999999</v>
      </c>
      <c r="P36" s="10">
        <f t="shared" ref="P36" si="1154">MIN(N36,O36)</f>
        <v>14.709999999999999</v>
      </c>
      <c r="Q36" s="11">
        <f t="shared" ref="Q36" si="1155">MAX(0,N$4-P36)</f>
        <v>0</v>
      </c>
      <c r="R36" s="7">
        <f t="shared" ref="R36" si="1156">SUM(L36)</f>
        <v>14.62</v>
      </c>
      <c r="S36" s="7">
        <f t="shared" ref="S36" si="1157">SUM(M36)</f>
        <v>14.6</v>
      </c>
      <c r="T36" s="10">
        <f t="shared" ref="T36" si="1158">MIN(R36,S36)</f>
        <v>14.6</v>
      </c>
      <c r="U36" s="11">
        <f t="shared" ref="U36" si="1159">MAX(0,R$4-T36)</f>
        <v>0</v>
      </c>
      <c r="V36" s="7">
        <v>14.31</v>
      </c>
      <c r="W36" s="7">
        <v>14.45</v>
      </c>
      <c r="X36" s="7">
        <f t="shared" ref="X36" si="1160">SUM(V36-0.57)</f>
        <v>13.74</v>
      </c>
      <c r="Y36" s="7">
        <f t="shared" ref="Y36" si="1161">SUM(W36-0.57)</f>
        <v>13.879999999999999</v>
      </c>
      <c r="Z36" s="10">
        <f t="shared" ref="Z36" si="1162">MIN(X36,Y36)</f>
        <v>13.74</v>
      </c>
      <c r="AA36" s="11">
        <f t="shared" ref="AA36" si="1163">MAX(0,X$4-Z36)</f>
        <v>0</v>
      </c>
      <c r="AB36" s="7">
        <f t="shared" ref="AB36" si="1164">SUM(V36)</f>
        <v>14.31</v>
      </c>
      <c r="AC36" s="7">
        <f t="shared" ref="AC36" si="1165">SUM(W36)</f>
        <v>14.45</v>
      </c>
      <c r="AD36" s="10">
        <f t="shared" ref="AD36" si="1166">MIN(AB36,AC36)</f>
        <v>14.31</v>
      </c>
      <c r="AE36" s="11">
        <f t="shared" ref="AE36" si="1167">MAX(0,AB$4-AD36)</f>
        <v>0</v>
      </c>
      <c r="AF36" s="7">
        <v>17.39</v>
      </c>
      <c r="AG36" s="7">
        <v>19.16</v>
      </c>
      <c r="AH36" s="7">
        <f t="shared" ref="AH36" si="1168">SUM(AF36-0.63)</f>
        <v>16.760000000000002</v>
      </c>
      <c r="AI36" s="7">
        <f t="shared" ref="AI36" si="1169">SUM(AG36-0.63)</f>
        <v>18.53</v>
      </c>
      <c r="AJ36" s="10">
        <f t="shared" ref="AJ36" si="1170">MIN(AH36,AI36)</f>
        <v>16.760000000000002</v>
      </c>
      <c r="AK36" s="11">
        <f t="shared" ref="AK36" si="1171">MAX(0,AH$4-AJ36)</f>
        <v>0</v>
      </c>
      <c r="AL36" s="7">
        <f t="shared" ref="AL36" si="1172">SUM(AF36)</f>
        <v>17.39</v>
      </c>
      <c r="AM36" s="7">
        <f t="shared" ref="AM36" si="1173">SUM(AG36)</f>
        <v>19.16</v>
      </c>
      <c r="AN36" s="10">
        <f t="shared" ref="AN36" si="1174">MIN(AL36,AM36)</f>
        <v>17.39</v>
      </c>
      <c r="AO36" s="11">
        <f t="shared" ref="AO36" si="1175">MAX(0,AL$4-AN36)</f>
        <v>0</v>
      </c>
      <c r="AP36" s="7">
        <f t="shared" ref="AP36" si="1176">AF36</f>
        <v>17.39</v>
      </c>
      <c r="AQ36" s="7">
        <f t="shared" ref="AQ36" si="1177">AG36</f>
        <v>19.16</v>
      </c>
      <c r="AR36" s="7">
        <f t="shared" ref="AR36" si="1178">SUM(AP36-0.38)</f>
        <v>17.010000000000002</v>
      </c>
      <c r="AS36" s="7">
        <f t="shared" ref="AS36" si="1179">SUM(AQ36-0.38)</f>
        <v>18.78</v>
      </c>
      <c r="AT36" s="10">
        <f t="shared" ref="AT36" si="1180">SUM(AJ36)</f>
        <v>16.760000000000002</v>
      </c>
      <c r="AU36" s="11">
        <f t="shared" ref="AU36" si="1181">MAX(0,AR$4-AT36)</f>
        <v>0</v>
      </c>
      <c r="AV36" s="7">
        <f t="shared" ref="AV36" si="1182">SUM(AP36)</f>
        <v>17.39</v>
      </c>
      <c r="AW36" s="7">
        <f t="shared" ref="AW36" si="1183">SUM(AQ36)</f>
        <v>19.16</v>
      </c>
      <c r="AX36" s="10">
        <f t="shared" ref="AX36" si="1184">MIN(AV36,AW36)</f>
        <v>17.39</v>
      </c>
      <c r="AY36" s="11">
        <f t="shared" ref="AY36" si="1185">MAX(0,AV$4-AX37)</f>
        <v>0</v>
      </c>
    </row>
    <row r="37" spans="1:51" ht="19.149999999999999" customHeight="1" x14ac:dyDescent="0.2">
      <c r="A37" s="1">
        <f t="shared" si="981"/>
        <v>45009</v>
      </c>
      <c r="B37" s="7"/>
      <c r="C37" s="7"/>
      <c r="D37" s="7"/>
      <c r="E37" s="7"/>
      <c r="F37" s="10"/>
      <c r="G37" s="11">
        <f t="shared" si="840"/>
        <v>6.16</v>
      </c>
      <c r="H37" s="7">
        <f t="shared" si="841"/>
        <v>0</v>
      </c>
      <c r="I37" s="7">
        <f t="shared" si="842"/>
        <v>0</v>
      </c>
      <c r="J37" s="10">
        <f t="shared" si="843"/>
        <v>0</v>
      </c>
      <c r="K37" s="11">
        <f t="shared" si="844"/>
        <v>6.06</v>
      </c>
      <c r="L37" s="7">
        <v>14.62</v>
      </c>
      <c r="M37" s="7">
        <v>14.53</v>
      </c>
      <c r="N37" s="7">
        <f t="shared" ref="N37" si="1186">SUM(L37+0.11)</f>
        <v>14.729999999999999</v>
      </c>
      <c r="O37" s="7">
        <f t="shared" ref="O37" si="1187">SUM(M37+0.11)</f>
        <v>14.639999999999999</v>
      </c>
      <c r="P37" s="10">
        <f t="shared" ref="P37" si="1188">MIN(N37,O37)</f>
        <v>14.639999999999999</v>
      </c>
      <c r="Q37" s="11">
        <f t="shared" ref="Q37" si="1189">MAX(0,N$4-P37)</f>
        <v>0</v>
      </c>
      <c r="R37" s="7">
        <f t="shared" ref="R37" si="1190">SUM(L37)</f>
        <v>14.62</v>
      </c>
      <c r="S37" s="7">
        <f t="shared" ref="S37" si="1191">SUM(M37)</f>
        <v>14.53</v>
      </c>
      <c r="T37" s="10">
        <f t="shared" ref="T37" si="1192">MIN(R37,S37)</f>
        <v>14.53</v>
      </c>
      <c r="U37" s="11">
        <f t="shared" ref="U37" si="1193">MAX(0,R$4-T37)</f>
        <v>0</v>
      </c>
      <c r="V37" s="7">
        <v>14.31</v>
      </c>
      <c r="W37" s="7">
        <v>14.45</v>
      </c>
      <c r="X37" s="7">
        <f t="shared" ref="X37" si="1194">SUM(V37-0.57)</f>
        <v>13.74</v>
      </c>
      <c r="Y37" s="7">
        <f t="shared" ref="Y37" si="1195">SUM(W37-0.57)</f>
        <v>13.879999999999999</v>
      </c>
      <c r="Z37" s="10">
        <f t="shared" ref="Z37" si="1196">MIN(X37,Y37)</f>
        <v>13.74</v>
      </c>
      <c r="AA37" s="11">
        <f t="shared" ref="AA37" si="1197">MAX(0,X$4-Z37)</f>
        <v>0</v>
      </c>
      <c r="AB37" s="7">
        <f t="shared" ref="AB37" si="1198">SUM(V37)</f>
        <v>14.31</v>
      </c>
      <c r="AC37" s="7">
        <f t="shared" ref="AC37" si="1199">SUM(W37)</f>
        <v>14.45</v>
      </c>
      <c r="AD37" s="10">
        <f t="shared" ref="AD37" si="1200">MIN(AB37,AC37)</f>
        <v>14.31</v>
      </c>
      <c r="AE37" s="11">
        <f t="shared" ref="AE37" si="1201">MAX(0,AB$4-AD37)</f>
        <v>0</v>
      </c>
      <c r="AF37" s="7">
        <v>17.39</v>
      </c>
      <c r="AG37" s="7">
        <v>19.16</v>
      </c>
      <c r="AH37" s="7">
        <f t="shared" ref="AH37" si="1202">SUM(AF37-0.63)</f>
        <v>16.760000000000002</v>
      </c>
      <c r="AI37" s="7">
        <f t="shared" ref="AI37" si="1203">SUM(AG37-0.63)</f>
        <v>18.53</v>
      </c>
      <c r="AJ37" s="10">
        <f t="shared" ref="AJ37" si="1204">MIN(AH37,AI37)</f>
        <v>16.760000000000002</v>
      </c>
      <c r="AK37" s="11">
        <f t="shared" ref="AK37" si="1205">MAX(0,AH$4-AJ37)</f>
        <v>0</v>
      </c>
      <c r="AL37" s="7">
        <f t="shared" ref="AL37" si="1206">SUM(AF37)</f>
        <v>17.39</v>
      </c>
      <c r="AM37" s="7">
        <f t="shared" ref="AM37" si="1207">SUM(AG37)</f>
        <v>19.16</v>
      </c>
      <c r="AN37" s="10">
        <f t="shared" ref="AN37" si="1208">MIN(AL37,AM37)</f>
        <v>17.39</v>
      </c>
      <c r="AO37" s="11">
        <f t="shared" ref="AO37" si="1209">MAX(0,AL$4-AN37)</f>
        <v>0</v>
      </c>
      <c r="AP37" s="7">
        <f t="shared" ref="AP37" si="1210">AF37</f>
        <v>17.39</v>
      </c>
      <c r="AQ37" s="7">
        <f t="shared" ref="AQ37" si="1211">AG37</f>
        <v>19.16</v>
      </c>
      <c r="AR37" s="7">
        <f t="shared" ref="AR37" si="1212">SUM(AP37-0.38)</f>
        <v>17.010000000000002</v>
      </c>
      <c r="AS37" s="7">
        <f t="shared" ref="AS37" si="1213">SUM(AQ37-0.38)</f>
        <v>18.78</v>
      </c>
      <c r="AT37" s="10">
        <f t="shared" ref="AT37" si="1214">SUM(AJ37)</f>
        <v>16.760000000000002</v>
      </c>
      <c r="AU37" s="11">
        <f t="shared" ref="AU37" si="1215">MAX(0,AR$4-AT37)</f>
        <v>0</v>
      </c>
      <c r="AV37" s="7">
        <f t="shared" ref="AV37" si="1216">SUM(AP37)</f>
        <v>17.39</v>
      </c>
      <c r="AW37" s="7">
        <f t="shared" ref="AW37" si="1217">SUM(AQ37)</f>
        <v>19.16</v>
      </c>
      <c r="AX37" s="10">
        <f t="shared" ref="AX37" si="1218">MIN(AV37,AW37)</f>
        <v>17.39</v>
      </c>
      <c r="AY37" s="11">
        <f t="shared" ref="AY37" si="1219">MAX(0,AV$4-AX38)</f>
        <v>0</v>
      </c>
    </row>
    <row r="38" spans="1:51" ht="19.149999999999999" customHeight="1" x14ac:dyDescent="0.2">
      <c r="A38" s="1">
        <f t="shared" si="981"/>
        <v>45002</v>
      </c>
      <c r="B38" s="7"/>
      <c r="C38" s="7"/>
      <c r="D38" s="7"/>
      <c r="E38" s="7"/>
      <c r="F38" s="10"/>
      <c r="G38" s="11">
        <f t="shared" si="840"/>
        <v>6.16</v>
      </c>
      <c r="H38" s="7">
        <f t="shared" si="841"/>
        <v>0</v>
      </c>
      <c r="I38" s="7">
        <f t="shared" si="842"/>
        <v>0</v>
      </c>
      <c r="J38" s="10">
        <f t="shared" si="843"/>
        <v>0</v>
      </c>
      <c r="K38" s="11">
        <f t="shared" si="844"/>
        <v>6.06</v>
      </c>
      <c r="L38" s="7">
        <v>14.6</v>
      </c>
      <c r="M38" s="7">
        <v>14.49</v>
      </c>
      <c r="N38" s="7">
        <f t="shared" ref="N38" si="1220">SUM(L38+0.11)</f>
        <v>14.709999999999999</v>
      </c>
      <c r="O38" s="7">
        <f t="shared" ref="O38" si="1221">SUM(M38+0.11)</f>
        <v>14.6</v>
      </c>
      <c r="P38" s="10">
        <f t="shared" ref="P38" si="1222">MIN(N38,O38)</f>
        <v>14.6</v>
      </c>
      <c r="Q38" s="11">
        <f t="shared" ref="Q38" si="1223">MAX(0,N$4-P38)</f>
        <v>0</v>
      </c>
      <c r="R38" s="7">
        <f t="shared" ref="R38" si="1224">SUM(L38)</f>
        <v>14.6</v>
      </c>
      <c r="S38" s="7">
        <f t="shared" ref="S38" si="1225">SUM(M38)</f>
        <v>14.49</v>
      </c>
      <c r="T38" s="10">
        <f t="shared" ref="T38" si="1226">MIN(R38,S38)</f>
        <v>14.49</v>
      </c>
      <c r="U38" s="11">
        <f t="shared" ref="U38" si="1227">MAX(0,R$4-T38)</f>
        <v>0</v>
      </c>
      <c r="V38" s="7">
        <v>14.31</v>
      </c>
      <c r="W38" s="7">
        <v>14.45</v>
      </c>
      <c r="X38" s="7">
        <f t="shared" ref="X38" si="1228">SUM(V38-0.57)</f>
        <v>13.74</v>
      </c>
      <c r="Y38" s="7">
        <f t="shared" ref="Y38" si="1229">SUM(W38-0.57)</f>
        <v>13.879999999999999</v>
      </c>
      <c r="Z38" s="10">
        <f t="shared" ref="Z38" si="1230">MIN(X38,Y38)</f>
        <v>13.74</v>
      </c>
      <c r="AA38" s="11">
        <f t="shared" ref="AA38" si="1231">MAX(0,X$4-Z38)</f>
        <v>0</v>
      </c>
      <c r="AB38" s="7">
        <f t="shared" ref="AB38" si="1232">SUM(V38)</f>
        <v>14.31</v>
      </c>
      <c r="AC38" s="7">
        <f t="shared" ref="AC38" si="1233">SUM(W38)</f>
        <v>14.45</v>
      </c>
      <c r="AD38" s="10">
        <f t="shared" ref="AD38" si="1234">MIN(AB38,AC38)</f>
        <v>14.31</v>
      </c>
      <c r="AE38" s="11">
        <f t="shared" ref="AE38" si="1235">MAX(0,AB$4-AD38)</f>
        <v>0</v>
      </c>
      <c r="AF38" s="7">
        <v>17.39</v>
      </c>
      <c r="AG38" s="7">
        <v>19.16</v>
      </c>
      <c r="AH38" s="7">
        <f t="shared" ref="AH38" si="1236">SUM(AF38-0.63)</f>
        <v>16.760000000000002</v>
      </c>
      <c r="AI38" s="7">
        <f t="shared" ref="AI38" si="1237">SUM(AG38-0.63)</f>
        <v>18.53</v>
      </c>
      <c r="AJ38" s="10">
        <f t="shared" ref="AJ38" si="1238">MIN(AH38,AI38)</f>
        <v>16.760000000000002</v>
      </c>
      <c r="AK38" s="11">
        <f t="shared" ref="AK38" si="1239">MAX(0,AH$4-AJ38)</f>
        <v>0</v>
      </c>
      <c r="AL38" s="7">
        <f t="shared" ref="AL38" si="1240">SUM(AF38)</f>
        <v>17.39</v>
      </c>
      <c r="AM38" s="7">
        <f t="shared" ref="AM38" si="1241">SUM(AG38)</f>
        <v>19.16</v>
      </c>
      <c r="AN38" s="10">
        <f t="shared" ref="AN38" si="1242">MIN(AL38,AM38)</f>
        <v>17.39</v>
      </c>
      <c r="AO38" s="11">
        <f t="shared" ref="AO38" si="1243">MAX(0,AL$4-AN38)</f>
        <v>0</v>
      </c>
      <c r="AP38" s="7">
        <f t="shared" ref="AP38" si="1244">AF38</f>
        <v>17.39</v>
      </c>
      <c r="AQ38" s="7">
        <f t="shared" ref="AQ38" si="1245">AG38</f>
        <v>19.16</v>
      </c>
      <c r="AR38" s="7">
        <f t="shared" ref="AR38" si="1246">SUM(AP38-0.38)</f>
        <v>17.010000000000002</v>
      </c>
      <c r="AS38" s="7">
        <f t="shared" ref="AS38" si="1247">SUM(AQ38-0.38)</f>
        <v>18.78</v>
      </c>
      <c r="AT38" s="10">
        <f t="shared" ref="AT38" si="1248">SUM(AJ38)</f>
        <v>16.760000000000002</v>
      </c>
      <c r="AU38" s="11">
        <f t="shared" ref="AU38" si="1249">MAX(0,AR$4-AT38)</f>
        <v>0</v>
      </c>
      <c r="AV38" s="7">
        <f t="shared" ref="AV38" si="1250">SUM(AP38)</f>
        <v>17.39</v>
      </c>
      <c r="AW38" s="7">
        <f t="shared" ref="AW38" si="1251">SUM(AQ38)</f>
        <v>19.16</v>
      </c>
      <c r="AX38" s="10">
        <f t="shared" ref="AX38" si="1252">MIN(AV38,AW38)</f>
        <v>17.39</v>
      </c>
      <c r="AY38" s="11">
        <f t="shared" ref="AY38" si="1253">MAX(0,AV$4-AX39)</f>
        <v>0</v>
      </c>
    </row>
    <row r="39" spans="1:51" ht="19.149999999999999" customHeight="1" x14ac:dyDescent="0.2">
      <c r="A39" s="1">
        <f t="shared" si="981"/>
        <v>44995</v>
      </c>
      <c r="B39" s="7"/>
      <c r="C39" s="7"/>
      <c r="D39" s="7"/>
      <c r="E39" s="7"/>
      <c r="F39" s="10"/>
      <c r="G39" s="11">
        <f t="shared" si="840"/>
        <v>6.16</v>
      </c>
      <c r="H39" s="7">
        <f t="shared" si="841"/>
        <v>0</v>
      </c>
      <c r="I39" s="7">
        <f t="shared" si="842"/>
        <v>0</v>
      </c>
      <c r="J39" s="10">
        <f t="shared" si="843"/>
        <v>0</v>
      </c>
      <c r="K39" s="11">
        <f t="shared" si="844"/>
        <v>6.06</v>
      </c>
      <c r="L39" s="7">
        <v>14.6</v>
      </c>
      <c r="M39" s="7">
        <v>14.46</v>
      </c>
      <c r="N39" s="7">
        <f t="shared" ref="N39" si="1254">SUM(L39+0.11)</f>
        <v>14.709999999999999</v>
      </c>
      <c r="O39" s="7">
        <f t="shared" ref="O39" si="1255">SUM(M39+0.11)</f>
        <v>14.57</v>
      </c>
      <c r="P39" s="10">
        <f t="shared" ref="P39" si="1256">MIN(N39,O39)</f>
        <v>14.57</v>
      </c>
      <c r="Q39" s="11">
        <f t="shared" ref="Q39" si="1257">MAX(0,N$4-P39)</f>
        <v>0</v>
      </c>
      <c r="R39" s="7">
        <f t="shared" ref="R39" si="1258">SUM(L39)</f>
        <v>14.6</v>
      </c>
      <c r="S39" s="7">
        <f t="shared" ref="S39" si="1259">SUM(M39)</f>
        <v>14.46</v>
      </c>
      <c r="T39" s="10">
        <f t="shared" ref="T39" si="1260">MIN(R39,S39)</f>
        <v>14.46</v>
      </c>
      <c r="U39" s="11">
        <f t="shared" ref="U39" si="1261">MAX(0,R$4-T39)</f>
        <v>0</v>
      </c>
      <c r="V39" s="7">
        <v>14.31</v>
      </c>
      <c r="W39" s="7">
        <v>14.45</v>
      </c>
      <c r="X39" s="7">
        <f t="shared" ref="X39" si="1262">SUM(V39-0.57)</f>
        <v>13.74</v>
      </c>
      <c r="Y39" s="7">
        <f t="shared" ref="Y39" si="1263">SUM(W39-0.57)</f>
        <v>13.879999999999999</v>
      </c>
      <c r="Z39" s="10">
        <f t="shared" ref="Z39" si="1264">MIN(X39,Y39)</f>
        <v>13.74</v>
      </c>
      <c r="AA39" s="11">
        <f t="shared" ref="AA39" si="1265">MAX(0,X$4-Z39)</f>
        <v>0</v>
      </c>
      <c r="AB39" s="7">
        <f t="shared" ref="AB39" si="1266">SUM(V39)</f>
        <v>14.31</v>
      </c>
      <c r="AC39" s="7">
        <f t="shared" ref="AC39" si="1267">SUM(W39)</f>
        <v>14.45</v>
      </c>
      <c r="AD39" s="10">
        <f t="shared" ref="AD39" si="1268">MIN(AB39,AC39)</f>
        <v>14.31</v>
      </c>
      <c r="AE39" s="11">
        <f t="shared" ref="AE39" si="1269">MAX(0,AB$4-AD39)</f>
        <v>0</v>
      </c>
      <c r="AF39" s="7">
        <v>17.39</v>
      </c>
      <c r="AG39" s="7">
        <v>19.16</v>
      </c>
      <c r="AH39" s="7">
        <f t="shared" ref="AH39" si="1270">SUM(AF39-0.63)</f>
        <v>16.760000000000002</v>
      </c>
      <c r="AI39" s="7">
        <f t="shared" ref="AI39" si="1271">SUM(AG39-0.63)</f>
        <v>18.53</v>
      </c>
      <c r="AJ39" s="10">
        <f t="shared" ref="AJ39" si="1272">MIN(AH39,AI39)</f>
        <v>16.760000000000002</v>
      </c>
      <c r="AK39" s="11">
        <f t="shared" ref="AK39" si="1273">MAX(0,AH$4-AJ39)</f>
        <v>0</v>
      </c>
      <c r="AL39" s="7">
        <f t="shared" ref="AL39" si="1274">SUM(AF39)</f>
        <v>17.39</v>
      </c>
      <c r="AM39" s="7">
        <f t="shared" ref="AM39" si="1275">SUM(AG39)</f>
        <v>19.16</v>
      </c>
      <c r="AN39" s="10">
        <f t="shared" ref="AN39" si="1276">MIN(AL39,AM39)</f>
        <v>17.39</v>
      </c>
      <c r="AO39" s="11">
        <f t="shared" ref="AO39" si="1277">MAX(0,AL$4-AN39)</f>
        <v>0</v>
      </c>
      <c r="AP39" s="7">
        <f t="shared" ref="AP39" si="1278">AF39</f>
        <v>17.39</v>
      </c>
      <c r="AQ39" s="7">
        <f t="shared" ref="AQ39" si="1279">AG39</f>
        <v>19.16</v>
      </c>
      <c r="AR39" s="7">
        <f t="shared" ref="AR39" si="1280">SUM(AP39-0.38)</f>
        <v>17.010000000000002</v>
      </c>
      <c r="AS39" s="7">
        <f t="shared" ref="AS39" si="1281">SUM(AQ39-0.38)</f>
        <v>18.78</v>
      </c>
      <c r="AT39" s="10">
        <f t="shared" ref="AT39" si="1282">SUM(AJ39)</f>
        <v>16.760000000000002</v>
      </c>
      <c r="AU39" s="11">
        <f t="shared" ref="AU39" si="1283">MAX(0,AR$4-AT39)</f>
        <v>0</v>
      </c>
      <c r="AV39" s="7">
        <f t="shared" ref="AV39" si="1284">SUM(AP39)</f>
        <v>17.39</v>
      </c>
      <c r="AW39" s="7">
        <f t="shared" ref="AW39" si="1285">SUM(AQ39)</f>
        <v>19.16</v>
      </c>
      <c r="AX39" s="10">
        <f t="shared" ref="AX39" si="1286">MIN(AV39,AW39)</f>
        <v>17.39</v>
      </c>
      <c r="AY39" s="11">
        <f t="shared" ref="AY39" si="1287">MAX(0,AV$4-AX40)</f>
        <v>0</v>
      </c>
    </row>
    <row r="40" spans="1:51" ht="19.149999999999999" customHeight="1" x14ac:dyDescent="0.2">
      <c r="A40" s="1">
        <f t="shared" si="981"/>
        <v>44988</v>
      </c>
      <c r="B40" s="7"/>
      <c r="C40" s="7"/>
      <c r="D40" s="7"/>
      <c r="E40" s="7"/>
      <c r="F40" s="10"/>
      <c r="G40" s="11">
        <f t="shared" si="840"/>
        <v>6.16</v>
      </c>
      <c r="H40" s="7">
        <f t="shared" si="841"/>
        <v>0</v>
      </c>
      <c r="I40" s="7">
        <f t="shared" si="842"/>
        <v>0</v>
      </c>
      <c r="J40" s="10">
        <f t="shared" si="843"/>
        <v>0</v>
      </c>
      <c r="K40" s="11">
        <f t="shared" si="844"/>
        <v>6.06</v>
      </c>
      <c r="L40" s="7">
        <v>14.6</v>
      </c>
      <c r="M40" s="7">
        <v>14.42</v>
      </c>
      <c r="N40" s="7">
        <f t="shared" ref="N40" si="1288">SUM(L40+0.11)</f>
        <v>14.709999999999999</v>
      </c>
      <c r="O40" s="7">
        <f t="shared" ref="O40" si="1289">SUM(M40+0.11)</f>
        <v>14.53</v>
      </c>
      <c r="P40" s="10">
        <f t="shared" ref="P40" si="1290">MIN(N40,O40)</f>
        <v>14.53</v>
      </c>
      <c r="Q40" s="11">
        <f t="shared" ref="Q40" si="1291">MAX(0,N$4-P40)</f>
        <v>0</v>
      </c>
      <c r="R40" s="7">
        <f t="shared" ref="R40" si="1292">SUM(L40)</f>
        <v>14.6</v>
      </c>
      <c r="S40" s="7">
        <f t="shared" ref="S40" si="1293">SUM(M40)</f>
        <v>14.42</v>
      </c>
      <c r="T40" s="10">
        <f t="shared" ref="T40" si="1294">MIN(R40,S40)</f>
        <v>14.42</v>
      </c>
      <c r="U40" s="11">
        <f t="shared" ref="U40" si="1295">MAX(0,R$4-T40)</f>
        <v>0</v>
      </c>
      <c r="V40" s="7">
        <v>14.31</v>
      </c>
      <c r="W40" s="7">
        <v>14.45</v>
      </c>
      <c r="X40" s="7">
        <f t="shared" ref="X40" si="1296">SUM(V40-0.57)</f>
        <v>13.74</v>
      </c>
      <c r="Y40" s="7">
        <f t="shared" ref="Y40" si="1297">SUM(W40-0.57)</f>
        <v>13.879999999999999</v>
      </c>
      <c r="Z40" s="10">
        <f t="shared" ref="Z40" si="1298">MIN(X40,Y40)</f>
        <v>13.74</v>
      </c>
      <c r="AA40" s="11">
        <f t="shared" ref="AA40" si="1299">MAX(0,X$4-Z40)</f>
        <v>0</v>
      </c>
      <c r="AB40" s="7">
        <f t="shared" ref="AB40" si="1300">SUM(V40)</f>
        <v>14.31</v>
      </c>
      <c r="AC40" s="7">
        <f t="shared" ref="AC40" si="1301">SUM(W40)</f>
        <v>14.45</v>
      </c>
      <c r="AD40" s="10">
        <f t="shared" ref="AD40" si="1302">MIN(AB40,AC40)</f>
        <v>14.31</v>
      </c>
      <c r="AE40" s="11">
        <f t="shared" ref="AE40" si="1303">MAX(0,AB$4-AD40)</f>
        <v>0</v>
      </c>
      <c r="AF40" s="7">
        <v>17.39</v>
      </c>
      <c r="AG40" s="7">
        <v>19.16</v>
      </c>
      <c r="AH40" s="7">
        <f t="shared" ref="AH40" si="1304">SUM(AF40-0.63)</f>
        <v>16.760000000000002</v>
      </c>
      <c r="AI40" s="7">
        <f t="shared" ref="AI40" si="1305">SUM(AG40-0.63)</f>
        <v>18.53</v>
      </c>
      <c r="AJ40" s="10">
        <f t="shared" ref="AJ40" si="1306">MIN(AH40,AI40)</f>
        <v>16.760000000000002</v>
      </c>
      <c r="AK40" s="11">
        <f t="shared" ref="AK40" si="1307">MAX(0,AH$4-AJ40)</f>
        <v>0</v>
      </c>
      <c r="AL40" s="7">
        <f t="shared" ref="AL40" si="1308">SUM(AF40)</f>
        <v>17.39</v>
      </c>
      <c r="AM40" s="7">
        <f t="shared" ref="AM40" si="1309">SUM(AG40)</f>
        <v>19.16</v>
      </c>
      <c r="AN40" s="10">
        <f t="shared" ref="AN40" si="1310">MIN(AL40,AM40)</f>
        <v>17.39</v>
      </c>
      <c r="AO40" s="11">
        <f t="shared" ref="AO40" si="1311">MAX(0,AL$4-AN40)</f>
        <v>0</v>
      </c>
      <c r="AP40" s="7">
        <f t="shared" ref="AP40" si="1312">AF40</f>
        <v>17.39</v>
      </c>
      <c r="AQ40" s="7">
        <f t="shared" ref="AQ40" si="1313">AG40</f>
        <v>19.16</v>
      </c>
      <c r="AR40" s="7">
        <f t="shared" ref="AR40" si="1314">SUM(AP40-0.38)</f>
        <v>17.010000000000002</v>
      </c>
      <c r="AS40" s="7">
        <f t="shared" ref="AS40" si="1315">SUM(AQ40-0.38)</f>
        <v>18.78</v>
      </c>
      <c r="AT40" s="10">
        <f t="shared" ref="AT40" si="1316">SUM(AJ40)</f>
        <v>16.760000000000002</v>
      </c>
      <c r="AU40" s="11">
        <f t="shared" ref="AU40" si="1317">MAX(0,AR$4-AT40)</f>
        <v>0</v>
      </c>
      <c r="AV40" s="7">
        <f t="shared" ref="AV40" si="1318">SUM(AP40)</f>
        <v>17.39</v>
      </c>
      <c r="AW40" s="7">
        <f t="shared" ref="AW40" si="1319">SUM(AQ40)</f>
        <v>19.16</v>
      </c>
      <c r="AX40" s="10">
        <f t="shared" ref="AX40" si="1320">MIN(AV40,AW40)</f>
        <v>17.39</v>
      </c>
      <c r="AY40" s="11">
        <f t="shared" ref="AY40" si="1321">MAX(0,AV$4-AX41)</f>
        <v>0</v>
      </c>
    </row>
    <row r="41" spans="1:51" ht="19.149999999999999" customHeight="1" x14ac:dyDescent="0.2">
      <c r="A41" s="1">
        <f t="shared" si="981"/>
        <v>44981</v>
      </c>
      <c r="B41" s="7"/>
      <c r="C41" s="7"/>
      <c r="D41" s="7"/>
      <c r="E41" s="7"/>
      <c r="F41" s="10"/>
      <c r="G41" s="11">
        <f t="shared" si="840"/>
        <v>6.16</v>
      </c>
      <c r="H41" s="7">
        <f t="shared" si="841"/>
        <v>0</v>
      </c>
      <c r="I41" s="7">
        <f t="shared" si="842"/>
        <v>0</v>
      </c>
      <c r="J41" s="10">
        <f t="shared" si="843"/>
        <v>0</v>
      </c>
      <c r="K41" s="11">
        <f t="shared" si="844"/>
        <v>6.06</v>
      </c>
      <c r="L41" s="7">
        <v>14.31</v>
      </c>
      <c r="M41" s="7">
        <v>14.45</v>
      </c>
      <c r="N41" s="7">
        <f t="shared" ref="N41" si="1322">SUM(L41+0.11)</f>
        <v>14.42</v>
      </c>
      <c r="O41" s="7">
        <f t="shared" ref="O41" si="1323">SUM(M41+0.11)</f>
        <v>14.559999999999999</v>
      </c>
      <c r="P41" s="10">
        <f t="shared" ref="P41" si="1324">MIN(N41,O41)</f>
        <v>14.42</v>
      </c>
      <c r="Q41" s="11">
        <f t="shared" ref="Q41" si="1325">MAX(0,N$4-P41)</f>
        <v>0</v>
      </c>
      <c r="R41" s="7">
        <f t="shared" ref="R41" si="1326">SUM(L41)</f>
        <v>14.31</v>
      </c>
      <c r="S41" s="7">
        <f t="shared" ref="S41" si="1327">SUM(M41)</f>
        <v>14.45</v>
      </c>
      <c r="T41" s="10">
        <f t="shared" ref="T41" si="1328">MIN(R41,S41)</f>
        <v>14.31</v>
      </c>
      <c r="U41" s="11">
        <f t="shared" ref="U41" si="1329">MAX(0,R$4-T41)</f>
        <v>0</v>
      </c>
      <c r="V41" s="7">
        <v>14.31</v>
      </c>
      <c r="W41" s="7">
        <v>14.45</v>
      </c>
      <c r="X41" s="7">
        <f t="shared" ref="X41" si="1330">SUM(V41-0.57)</f>
        <v>13.74</v>
      </c>
      <c r="Y41" s="7">
        <f t="shared" ref="Y41" si="1331">SUM(W41-0.57)</f>
        <v>13.879999999999999</v>
      </c>
      <c r="Z41" s="10">
        <f t="shared" ref="Z41" si="1332">MIN(X41,Y41)</f>
        <v>13.74</v>
      </c>
      <c r="AA41" s="11">
        <f t="shared" ref="AA41" si="1333">MAX(0,X$4-Z41)</f>
        <v>0</v>
      </c>
      <c r="AB41" s="7">
        <f t="shared" ref="AB41" si="1334">SUM(V41)</f>
        <v>14.31</v>
      </c>
      <c r="AC41" s="7">
        <f t="shared" ref="AC41" si="1335">SUM(W41)</f>
        <v>14.45</v>
      </c>
      <c r="AD41" s="10">
        <f t="shared" ref="AD41" si="1336">MIN(AB41,AC41)</f>
        <v>14.31</v>
      </c>
      <c r="AE41" s="11">
        <f t="shared" ref="AE41" si="1337">MAX(0,AB$4-AD41)</f>
        <v>0</v>
      </c>
      <c r="AF41" s="7">
        <v>17.39</v>
      </c>
      <c r="AG41" s="7">
        <v>19.16</v>
      </c>
      <c r="AH41" s="7">
        <f t="shared" ref="AH41" si="1338">SUM(AF41-0.63)</f>
        <v>16.760000000000002</v>
      </c>
      <c r="AI41" s="7">
        <f t="shared" ref="AI41" si="1339">SUM(AG41-0.63)</f>
        <v>18.53</v>
      </c>
      <c r="AJ41" s="10">
        <f t="shared" ref="AJ41" si="1340">MIN(AH41,AI41)</f>
        <v>16.760000000000002</v>
      </c>
      <c r="AK41" s="11">
        <f t="shared" ref="AK41" si="1341">MAX(0,AH$4-AJ41)</f>
        <v>0</v>
      </c>
      <c r="AL41" s="7">
        <f t="shared" ref="AL41" si="1342">SUM(AF41)</f>
        <v>17.39</v>
      </c>
      <c r="AM41" s="7">
        <f t="shared" ref="AM41" si="1343">SUM(AG41)</f>
        <v>19.16</v>
      </c>
      <c r="AN41" s="10">
        <f t="shared" ref="AN41" si="1344">MIN(AL41,AM41)</f>
        <v>17.39</v>
      </c>
      <c r="AO41" s="11">
        <f t="shared" ref="AO41" si="1345">MAX(0,AL$4-AN41)</f>
        <v>0</v>
      </c>
      <c r="AP41" s="7">
        <f t="shared" ref="AP41" si="1346">AF41</f>
        <v>17.39</v>
      </c>
      <c r="AQ41" s="7">
        <f t="shared" ref="AQ41" si="1347">AG41</f>
        <v>19.16</v>
      </c>
      <c r="AR41" s="7">
        <f t="shared" ref="AR41" si="1348">SUM(AP41-0.38)</f>
        <v>17.010000000000002</v>
      </c>
      <c r="AS41" s="7">
        <f t="shared" ref="AS41" si="1349">SUM(AQ41-0.38)</f>
        <v>18.78</v>
      </c>
      <c r="AT41" s="10">
        <f t="shared" ref="AT41" si="1350">SUM(AJ41)</f>
        <v>16.760000000000002</v>
      </c>
      <c r="AU41" s="11">
        <f t="shared" ref="AU41" si="1351">MAX(0,AR$4-AT41)</f>
        <v>0</v>
      </c>
      <c r="AV41" s="7">
        <f t="shared" ref="AV41" si="1352">SUM(AP41)</f>
        <v>17.39</v>
      </c>
      <c r="AW41" s="7">
        <f t="shared" ref="AW41" si="1353">SUM(AQ41)</f>
        <v>19.16</v>
      </c>
      <c r="AX41" s="10">
        <f t="shared" ref="AX41" si="1354">MIN(AV41,AW41)</f>
        <v>17.39</v>
      </c>
      <c r="AY41" s="11">
        <f t="shared" ref="AY41" si="1355">MAX(0,AV$4-AX42)</f>
        <v>0</v>
      </c>
    </row>
    <row r="42" spans="1:51" ht="19.149999999999999" customHeight="1" x14ac:dyDescent="0.2">
      <c r="A42" s="1">
        <f t="shared" si="981"/>
        <v>44974</v>
      </c>
      <c r="B42" s="7"/>
      <c r="C42" s="7"/>
      <c r="D42" s="7"/>
      <c r="E42" s="7"/>
      <c r="F42" s="10"/>
      <c r="G42" s="11">
        <f t="shared" si="840"/>
        <v>6.16</v>
      </c>
      <c r="H42" s="7">
        <f t="shared" si="841"/>
        <v>0</v>
      </c>
      <c r="I42" s="7">
        <f t="shared" si="842"/>
        <v>0</v>
      </c>
      <c r="J42" s="10">
        <f t="shared" si="843"/>
        <v>0</v>
      </c>
      <c r="K42" s="11">
        <f t="shared" si="844"/>
        <v>6.06</v>
      </c>
      <c r="L42" s="7">
        <v>14.45</v>
      </c>
      <c r="M42" s="7">
        <v>14.45</v>
      </c>
      <c r="N42" s="7">
        <f t="shared" ref="N42" si="1356">SUM(L42+0.11)</f>
        <v>14.559999999999999</v>
      </c>
      <c r="O42" s="7">
        <f t="shared" ref="O42" si="1357">SUM(M42+0.11)</f>
        <v>14.559999999999999</v>
      </c>
      <c r="P42" s="10">
        <f t="shared" ref="P42" si="1358">MIN(N42,O42)</f>
        <v>14.559999999999999</v>
      </c>
      <c r="Q42" s="11">
        <f t="shared" ref="Q42" si="1359">MAX(0,N$4-P42)</f>
        <v>0</v>
      </c>
      <c r="R42" s="7">
        <f t="shared" ref="R42" si="1360">SUM(L42)</f>
        <v>14.45</v>
      </c>
      <c r="S42" s="7">
        <f t="shared" ref="S42" si="1361">SUM(M42)</f>
        <v>14.45</v>
      </c>
      <c r="T42" s="10">
        <f t="shared" ref="T42" si="1362">MIN(R42,S42)</f>
        <v>14.45</v>
      </c>
      <c r="U42" s="11">
        <f t="shared" ref="U42" si="1363">MAX(0,R$4-T42)</f>
        <v>0</v>
      </c>
      <c r="V42" s="7">
        <v>14.45</v>
      </c>
      <c r="W42" s="7">
        <v>14.45</v>
      </c>
      <c r="X42" s="7">
        <f t="shared" ref="X42" si="1364">SUM(V42-0.57)</f>
        <v>13.879999999999999</v>
      </c>
      <c r="Y42" s="7">
        <f t="shared" ref="Y42" si="1365">SUM(W42-0.57)</f>
        <v>13.879999999999999</v>
      </c>
      <c r="Z42" s="10">
        <f t="shared" ref="Z42" si="1366">MIN(X42,Y42)</f>
        <v>13.879999999999999</v>
      </c>
      <c r="AA42" s="11">
        <f t="shared" ref="AA42" si="1367">MAX(0,X$4-Z42)</f>
        <v>0</v>
      </c>
      <c r="AB42" s="7">
        <f t="shared" ref="AB42" si="1368">SUM(V42)</f>
        <v>14.45</v>
      </c>
      <c r="AC42" s="7">
        <f t="shared" ref="AC42" si="1369">SUM(W42)</f>
        <v>14.45</v>
      </c>
      <c r="AD42" s="10">
        <f t="shared" ref="AD42" si="1370">MIN(AB42,AC42)</f>
        <v>14.45</v>
      </c>
      <c r="AE42" s="11">
        <f t="shared" ref="AE42" si="1371">MAX(0,AB$4-AD42)</f>
        <v>0</v>
      </c>
      <c r="AF42" s="7">
        <v>17.39</v>
      </c>
      <c r="AG42" s="7">
        <v>19.16</v>
      </c>
      <c r="AH42" s="7">
        <f t="shared" ref="AH42" si="1372">SUM(AF42-0.63)</f>
        <v>16.760000000000002</v>
      </c>
      <c r="AI42" s="7">
        <f t="shared" ref="AI42" si="1373">SUM(AG42-0.63)</f>
        <v>18.53</v>
      </c>
      <c r="AJ42" s="10">
        <f t="shared" ref="AJ42" si="1374">MIN(AH42,AI42)</f>
        <v>16.760000000000002</v>
      </c>
      <c r="AK42" s="11">
        <f t="shared" ref="AK42" si="1375">MAX(0,AH$4-AJ42)</f>
        <v>0</v>
      </c>
      <c r="AL42" s="7">
        <f t="shared" ref="AL42" si="1376">SUM(AF42)</f>
        <v>17.39</v>
      </c>
      <c r="AM42" s="7">
        <f t="shared" ref="AM42" si="1377">SUM(AG42)</f>
        <v>19.16</v>
      </c>
      <c r="AN42" s="10">
        <f t="shared" ref="AN42" si="1378">MIN(AL42,AM42)</f>
        <v>17.39</v>
      </c>
      <c r="AO42" s="11">
        <f t="shared" ref="AO42" si="1379">MAX(0,AL$4-AN42)</f>
        <v>0</v>
      </c>
      <c r="AP42" s="7">
        <f t="shared" ref="AP42" si="1380">AF42</f>
        <v>17.39</v>
      </c>
      <c r="AQ42" s="7">
        <f t="shared" ref="AQ42" si="1381">AG42</f>
        <v>19.16</v>
      </c>
      <c r="AR42" s="7">
        <f t="shared" ref="AR42" si="1382">SUM(AP42-0.38)</f>
        <v>17.010000000000002</v>
      </c>
      <c r="AS42" s="7">
        <f t="shared" ref="AS42" si="1383">SUM(AQ42-0.38)</f>
        <v>18.78</v>
      </c>
      <c r="AT42" s="10">
        <f t="shared" ref="AT42" si="1384">SUM(AJ42)</f>
        <v>16.760000000000002</v>
      </c>
      <c r="AU42" s="11">
        <f t="shared" ref="AU42" si="1385">MAX(0,AR$4-AT42)</f>
        <v>0</v>
      </c>
      <c r="AV42" s="7">
        <f t="shared" ref="AV42" si="1386">SUM(AP42)</f>
        <v>17.39</v>
      </c>
      <c r="AW42" s="7">
        <f t="shared" ref="AW42" si="1387">SUM(AQ42)</f>
        <v>19.16</v>
      </c>
      <c r="AX42" s="10">
        <f t="shared" ref="AX42" si="1388">MIN(AV42,AW42)</f>
        <v>17.39</v>
      </c>
      <c r="AY42" s="11">
        <f t="shared" ref="AY42" si="1389">MAX(0,AV$4-AX43)</f>
        <v>0</v>
      </c>
    </row>
    <row r="43" spans="1:51" ht="19.149999999999999" customHeight="1" x14ac:dyDescent="0.2">
      <c r="A43" s="1">
        <f t="shared" si="981"/>
        <v>44967</v>
      </c>
      <c r="B43" s="7"/>
      <c r="C43" s="7"/>
      <c r="D43" s="7"/>
      <c r="E43" s="7"/>
      <c r="F43" s="10"/>
      <c r="G43" s="11">
        <f t="shared" si="840"/>
        <v>6.16</v>
      </c>
      <c r="H43" s="7">
        <f t="shared" si="841"/>
        <v>0</v>
      </c>
      <c r="I43" s="7">
        <f t="shared" si="842"/>
        <v>0</v>
      </c>
      <c r="J43" s="10">
        <f t="shared" si="843"/>
        <v>0</v>
      </c>
      <c r="K43" s="11">
        <f t="shared" si="844"/>
        <v>6.06</v>
      </c>
      <c r="L43" s="7">
        <v>14.45</v>
      </c>
      <c r="M43" s="7">
        <v>14.47</v>
      </c>
      <c r="N43" s="7">
        <f t="shared" ref="N43" si="1390">SUM(L43+0.11)</f>
        <v>14.559999999999999</v>
      </c>
      <c r="O43" s="7">
        <f t="shared" ref="O43" si="1391">SUM(M43+0.11)</f>
        <v>14.58</v>
      </c>
      <c r="P43" s="10">
        <f t="shared" ref="P43" si="1392">MIN(N43,O43)</f>
        <v>14.559999999999999</v>
      </c>
      <c r="Q43" s="11">
        <f t="shared" ref="Q43" si="1393">MAX(0,N$4-P43)</f>
        <v>0</v>
      </c>
      <c r="R43" s="7">
        <f t="shared" ref="R43" si="1394">SUM(L43)</f>
        <v>14.45</v>
      </c>
      <c r="S43" s="7">
        <f t="shared" ref="S43" si="1395">SUM(M43)</f>
        <v>14.47</v>
      </c>
      <c r="T43" s="10">
        <f t="shared" ref="T43" si="1396">MIN(R43,S43)</f>
        <v>14.45</v>
      </c>
      <c r="U43" s="11">
        <f t="shared" ref="U43" si="1397">MAX(0,R$4-T43)</f>
        <v>0</v>
      </c>
      <c r="V43" s="7">
        <v>14.45</v>
      </c>
      <c r="W43" s="7">
        <v>14.47</v>
      </c>
      <c r="X43" s="7">
        <f t="shared" ref="X43" si="1398">SUM(V43-0.57)</f>
        <v>13.879999999999999</v>
      </c>
      <c r="Y43" s="7">
        <f t="shared" ref="Y43" si="1399">SUM(W43-0.57)</f>
        <v>13.9</v>
      </c>
      <c r="Z43" s="10">
        <f t="shared" ref="Z43" si="1400">MIN(X43,Y43)</f>
        <v>13.879999999999999</v>
      </c>
      <c r="AA43" s="11">
        <f t="shared" ref="AA43" si="1401">MAX(0,X$4-Z43)</f>
        <v>0</v>
      </c>
      <c r="AB43" s="7">
        <f t="shared" ref="AB43" si="1402">SUM(V43)</f>
        <v>14.45</v>
      </c>
      <c r="AC43" s="7">
        <f t="shared" ref="AC43" si="1403">SUM(W43)</f>
        <v>14.47</v>
      </c>
      <c r="AD43" s="10">
        <f t="shared" ref="AD43" si="1404">MIN(AB43,AC43)</f>
        <v>14.45</v>
      </c>
      <c r="AE43" s="11">
        <f t="shared" ref="AE43" si="1405">MAX(0,AB$4-AD43)</f>
        <v>0</v>
      </c>
      <c r="AF43" s="7">
        <v>17.39</v>
      </c>
      <c r="AG43" s="7">
        <v>19.16</v>
      </c>
      <c r="AH43" s="7">
        <f t="shared" ref="AH43" si="1406">SUM(AF43-0.63)</f>
        <v>16.760000000000002</v>
      </c>
      <c r="AI43" s="7">
        <f t="shared" ref="AI43" si="1407">SUM(AG43-0.63)</f>
        <v>18.53</v>
      </c>
      <c r="AJ43" s="10">
        <f t="shared" ref="AJ43" si="1408">MIN(AH43,AI43)</f>
        <v>16.760000000000002</v>
      </c>
      <c r="AK43" s="11">
        <f t="shared" ref="AK43" si="1409">MAX(0,AH$4-AJ43)</f>
        <v>0</v>
      </c>
      <c r="AL43" s="7">
        <f t="shared" ref="AL43" si="1410">SUM(AF43)</f>
        <v>17.39</v>
      </c>
      <c r="AM43" s="7">
        <f t="shared" ref="AM43" si="1411">SUM(AG43)</f>
        <v>19.16</v>
      </c>
      <c r="AN43" s="10">
        <f t="shared" ref="AN43" si="1412">MIN(AL43,AM43)</f>
        <v>17.39</v>
      </c>
      <c r="AO43" s="11">
        <f t="shared" ref="AO43" si="1413">MAX(0,AL$4-AN43)</f>
        <v>0</v>
      </c>
      <c r="AP43" s="7">
        <f t="shared" ref="AP43" si="1414">AF43</f>
        <v>17.39</v>
      </c>
      <c r="AQ43" s="7">
        <f t="shared" ref="AQ43" si="1415">AG43</f>
        <v>19.16</v>
      </c>
      <c r="AR43" s="7">
        <f t="shared" ref="AR43" si="1416">SUM(AP43-0.38)</f>
        <v>17.010000000000002</v>
      </c>
      <c r="AS43" s="7">
        <f t="shared" ref="AS43" si="1417">SUM(AQ43-0.38)</f>
        <v>18.78</v>
      </c>
      <c r="AT43" s="10">
        <f t="shared" ref="AT43" si="1418">SUM(AJ43)</f>
        <v>16.760000000000002</v>
      </c>
      <c r="AU43" s="11">
        <f t="shared" ref="AU43" si="1419">MAX(0,AR$4-AT43)</f>
        <v>0</v>
      </c>
      <c r="AV43" s="7">
        <f t="shared" ref="AV43" si="1420">SUM(AP43)</f>
        <v>17.39</v>
      </c>
      <c r="AW43" s="7">
        <f t="shared" ref="AW43" si="1421">SUM(AQ43)</f>
        <v>19.16</v>
      </c>
      <c r="AX43" s="10">
        <f t="shared" ref="AX43" si="1422">MIN(AV43,AW43)</f>
        <v>17.39</v>
      </c>
      <c r="AY43" s="11">
        <f t="shared" ref="AY43" si="1423">MAX(0,AV$4-AX44)</f>
        <v>0</v>
      </c>
    </row>
    <row r="44" spans="1:51" ht="19.149999999999999" customHeight="1" x14ac:dyDescent="0.2">
      <c r="A44" s="1">
        <f t="shared" si="981"/>
        <v>44960</v>
      </c>
      <c r="B44" s="7"/>
      <c r="C44" s="7"/>
      <c r="D44" s="7"/>
      <c r="E44" s="7"/>
      <c r="F44" s="10"/>
      <c r="G44" s="11">
        <f t="shared" si="840"/>
        <v>6.16</v>
      </c>
      <c r="H44" s="7">
        <f t="shared" si="841"/>
        <v>0</v>
      </c>
      <c r="I44" s="7">
        <f t="shared" si="842"/>
        <v>0</v>
      </c>
      <c r="J44" s="10">
        <f t="shared" si="843"/>
        <v>0</v>
      </c>
      <c r="K44" s="11">
        <f t="shared" si="844"/>
        <v>6.06</v>
      </c>
      <c r="L44" s="7">
        <v>14.45</v>
      </c>
      <c r="M44" s="7">
        <v>14.49</v>
      </c>
      <c r="N44" s="7">
        <f t="shared" ref="N44" si="1424">SUM(L44+0.11)</f>
        <v>14.559999999999999</v>
      </c>
      <c r="O44" s="7">
        <f t="shared" ref="O44" si="1425">SUM(M44+0.11)</f>
        <v>14.6</v>
      </c>
      <c r="P44" s="10">
        <f t="shared" ref="P44" si="1426">MIN(N44,O44)</f>
        <v>14.559999999999999</v>
      </c>
      <c r="Q44" s="11">
        <f t="shared" ref="Q44" si="1427">MAX(0,N$4-P44)</f>
        <v>0</v>
      </c>
      <c r="R44" s="7">
        <f t="shared" ref="R44" si="1428">SUM(L44)</f>
        <v>14.45</v>
      </c>
      <c r="S44" s="7">
        <f t="shared" ref="S44" si="1429">SUM(M44)</f>
        <v>14.49</v>
      </c>
      <c r="T44" s="10">
        <f t="shared" ref="T44" si="1430">MIN(R44,S44)</f>
        <v>14.45</v>
      </c>
      <c r="U44" s="11">
        <f t="shared" ref="U44" si="1431">MAX(0,R$4-T44)</f>
        <v>0</v>
      </c>
      <c r="V44" s="7">
        <v>14.45</v>
      </c>
      <c r="W44" s="7">
        <v>14.49</v>
      </c>
      <c r="X44" s="7">
        <f t="shared" ref="X44" si="1432">SUM(V44-0.57)</f>
        <v>13.879999999999999</v>
      </c>
      <c r="Y44" s="7">
        <f t="shared" ref="Y44" si="1433">SUM(W44-0.57)</f>
        <v>13.92</v>
      </c>
      <c r="Z44" s="10">
        <f t="shared" ref="Z44" si="1434">MIN(X44,Y44)</f>
        <v>13.879999999999999</v>
      </c>
      <c r="AA44" s="11">
        <f t="shared" ref="AA44" si="1435">MAX(0,X$4-Z44)</f>
        <v>0</v>
      </c>
      <c r="AB44" s="7">
        <f t="shared" ref="AB44" si="1436">SUM(V44)</f>
        <v>14.45</v>
      </c>
      <c r="AC44" s="7">
        <f t="shared" ref="AC44" si="1437">SUM(W44)</f>
        <v>14.49</v>
      </c>
      <c r="AD44" s="10">
        <f t="shared" ref="AD44" si="1438">MIN(AB44,AC44)</f>
        <v>14.45</v>
      </c>
      <c r="AE44" s="11">
        <f t="shared" ref="AE44" si="1439">MAX(0,AB$4-AD44)</f>
        <v>0</v>
      </c>
      <c r="AF44" s="7">
        <v>17.39</v>
      </c>
      <c r="AG44" s="7">
        <v>19.16</v>
      </c>
      <c r="AH44" s="7">
        <f t="shared" ref="AH44" si="1440">SUM(AF44-0.63)</f>
        <v>16.760000000000002</v>
      </c>
      <c r="AI44" s="7">
        <f t="shared" ref="AI44" si="1441">SUM(AG44-0.63)</f>
        <v>18.53</v>
      </c>
      <c r="AJ44" s="10">
        <f t="shared" ref="AJ44" si="1442">MIN(AH44,AI44)</f>
        <v>16.760000000000002</v>
      </c>
      <c r="AK44" s="11">
        <f t="shared" ref="AK44" si="1443">MAX(0,AH$4-AJ44)</f>
        <v>0</v>
      </c>
      <c r="AL44" s="7">
        <f t="shared" ref="AL44" si="1444">SUM(AF44)</f>
        <v>17.39</v>
      </c>
      <c r="AM44" s="7">
        <f t="shared" ref="AM44" si="1445">SUM(AG44)</f>
        <v>19.16</v>
      </c>
      <c r="AN44" s="10">
        <f t="shared" ref="AN44" si="1446">MIN(AL44,AM44)</f>
        <v>17.39</v>
      </c>
      <c r="AO44" s="11">
        <f t="shared" ref="AO44" si="1447">MAX(0,AL$4-AN44)</f>
        <v>0</v>
      </c>
      <c r="AP44" s="7">
        <f t="shared" ref="AP44" si="1448">AF44</f>
        <v>17.39</v>
      </c>
      <c r="AQ44" s="7">
        <f t="shared" ref="AQ44" si="1449">AG44</f>
        <v>19.16</v>
      </c>
      <c r="AR44" s="7">
        <f t="shared" ref="AR44" si="1450">SUM(AP44-0.38)</f>
        <v>17.010000000000002</v>
      </c>
      <c r="AS44" s="7">
        <f t="shared" ref="AS44" si="1451">SUM(AQ44-0.38)</f>
        <v>18.78</v>
      </c>
      <c r="AT44" s="10">
        <f t="shared" ref="AT44" si="1452">SUM(AJ44)</f>
        <v>16.760000000000002</v>
      </c>
      <c r="AU44" s="11">
        <f t="shared" ref="AU44" si="1453">MAX(0,AR$4-AT44)</f>
        <v>0</v>
      </c>
      <c r="AV44" s="7">
        <f t="shared" ref="AV44" si="1454">SUM(AP44)</f>
        <v>17.39</v>
      </c>
      <c r="AW44" s="7">
        <f t="shared" ref="AW44" si="1455">SUM(AQ44)</f>
        <v>19.16</v>
      </c>
      <c r="AX44" s="10">
        <f t="shared" ref="AX44" si="1456">MIN(AV44,AW44)</f>
        <v>17.39</v>
      </c>
      <c r="AY44" s="11">
        <f t="shared" ref="AY44" si="1457">MAX(0,AV$4-AX45)</f>
        <v>0</v>
      </c>
    </row>
    <row r="45" spans="1:51" ht="19.149999999999999" customHeight="1" x14ac:dyDescent="0.2">
      <c r="A45" s="1">
        <f t="shared" si="981"/>
        <v>44953</v>
      </c>
      <c r="B45" s="7"/>
      <c r="C45" s="7"/>
      <c r="D45" s="7"/>
      <c r="E45" s="7"/>
      <c r="F45" s="10"/>
      <c r="G45" s="11">
        <f t="shared" si="840"/>
        <v>6.16</v>
      </c>
      <c r="H45" s="7">
        <f t="shared" si="841"/>
        <v>0</v>
      </c>
      <c r="I45" s="7">
        <f t="shared" si="842"/>
        <v>0</v>
      </c>
      <c r="J45" s="10">
        <f t="shared" si="843"/>
        <v>0</v>
      </c>
      <c r="K45" s="11">
        <f t="shared" si="844"/>
        <v>6.06</v>
      </c>
      <c r="L45" s="7">
        <v>14.45</v>
      </c>
      <c r="M45" s="7">
        <v>14.52</v>
      </c>
      <c r="N45" s="7">
        <f t="shared" ref="N45" si="1458">SUM(L45+0.11)</f>
        <v>14.559999999999999</v>
      </c>
      <c r="O45" s="7">
        <f t="shared" ref="O45" si="1459">SUM(M45+0.11)</f>
        <v>14.629999999999999</v>
      </c>
      <c r="P45" s="10">
        <f t="shared" ref="P45" si="1460">MIN(N45,O45)</f>
        <v>14.559999999999999</v>
      </c>
      <c r="Q45" s="11">
        <f t="shared" ref="Q45" si="1461">MAX(0,N$4-P45)</f>
        <v>0</v>
      </c>
      <c r="R45" s="7">
        <f t="shared" ref="R45" si="1462">SUM(L45)</f>
        <v>14.45</v>
      </c>
      <c r="S45" s="7">
        <f t="shared" ref="S45" si="1463">SUM(M45)</f>
        <v>14.52</v>
      </c>
      <c r="T45" s="10">
        <f t="shared" ref="T45" si="1464">MIN(R45,S45)</f>
        <v>14.45</v>
      </c>
      <c r="U45" s="11">
        <f t="shared" ref="U45" si="1465">MAX(0,R$4-T45)</f>
        <v>0</v>
      </c>
      <c r="V45" s="7">
        <v>14.45</v>
      </c>
      <c r="W45" s="7">
        <v>14.52</v>
      </c>
      <c r="X45" s="7">
        <f t="shared" ref="X45" si="1466">SUM(V45-0.57)</f>
        <v>13.879999999999999</v>
      </c>
      <c r="Y45" s="7">
        <f t="shared" ref="Y45" si="1467">SUM(W45-0.57)</f>
        <v>13.95</v>
      </c>
      <c r="Z45" s="10">
        <f t="shared" ref="Z45" si="1468">MIN(X45,Y45)</f>
        <v>13.879999999999999</v>
      </c>
      <c r="AA45" s="11">
        <f t="shared" ref="AA45" si="1469">MAX(0,X$4-Z45)</f>
        <v>0</v>
      </c>
      <c r="AB45" s="7">
        <f t="shared" ref="AB45" si="1470">SUM(V45)</f>
        <v>14.45</v>
      </c>
      <c r="AC45" s="7">
        <f t="shared" ref="AC45" si="1471">SUM(W45)</f>
        <v>14.52</v>
      </c>
      <c r="AD45" s="10">
        <f t="shared" ref="AD45" si="1472">MIN(AB45,AC45)</f>
        <v>14.45</v>
      </c>
      <c r="AE45" s="11">
        <f t="shared" ref="AE45" si="1473">MAX(0,AB$4-AD45)</f>
        <v>0</v>
      </c>
      <c r="AF45" s="7">
        <v>17.39</v>
      </c>
      <c r="AG45" s="7">
        <v>19.16</v>
      </c>
      <c r="AH45" s="7">
        <f t="shared" ref="AH45" si="1474">SUM(AF45-0.63)</f>
        <v>16.760000000000002</v>
      </c>
      <c r="AI45" s="7">
        <f t="shared" ref="AI45" si="1475">SUM(AG45-0.63)</f>
        <v>18.53</v>
      </c>
      <c r="AJ45" s="10">
        <f t="shared" ref="AJ45" si="1476">MIN(AH45,AI45)</f>
        <v>16.760000000000002</v>
      </c>
      <c r="AK45" s="11">
        <f t="shared" ref="AK45" si="1477">MAX(0,AH$4-AJ45)</f>
        <v>0</v>
      </c>
      <c r="AL45" s="7">
        <f t="shared" ref="AL45" si="1478">SUM(AF45)</f>
        <v>17.39</v>
      </c>
      <c r="AM45" s="7">
        <f t="shared" ref="AM45" si="1479">SUM(AG45)</f>
        <v>19.16</v>
      </c>
      <c r="AN45" s="10">
        <f t="shared" ref="AN45" si="1480">MIN(AL45,AM45)</f>
        <v>17.39</v>
      </c>
      <c r="AO45" s="11">
        <f t="shared" ref="AO45" si="1481">MAX(0,AL$4-AN45)</f>
        <v>0</v>
      </c>
      <c r="AP45" s="7">
        <f t="shared" ref="AP45" si="1482">AF45</f>
        <v>17.39</v>
      </c>
      <c r="AQ45" s="7">
        <f t="shared" ref="AQ45" si="1483">AG45</f>
        <v>19.16</v>
      </c>
      <c r="AR45" s="7">
        <f t="shared" ref="AR45" si="1484">SUM(AP45-0.38)</f>
        <v>17.010000000000002</v>
      </c>
      <c r="AS45" s="7">
        <f t="shared" ref="AS45" si="1485">SUM(AQ45-0.38)</f>
        <v>18.78</v>
      </c>
      <c r="AT45" s="10">
        <f t="shared" ref="AT45" si="1486">SUM(AJ45)</f>
        <v>16.760000000000002</v>
      </c>
      <c r="AU45" s="11">
        <f t="shared" ref="AU45" si="1487">MAX(0,AR$4-AT45)</f>
        <v>0</v>
      </c>
      <c r="AV45" s="7">
        <f t="shared" ref="AV45" si="1488">SUM(AP45)</f>
        <v>17.39</v>
      </c>
      <c r="AW45" s="7">
        <f t="shared" ref="AW45" si="1489">SUM(AQ45)</f>
        <v>19.16</v>
      </c>
      <c r="AX45" s="10">
        <f t="shared" ref="AX45" si="1490">MIN(AV45,AW45)</f>
        <v>17.39</v>
      </c>
      <c r="AY45" s="11">
        <f t="shared" ref="AY45" si="1491">MAX(0,AV$4-AX46)</f>
        <v>0</v>
      </c>
    </row>
    <row r="46" spans="1:51" ht="19.149999999999999" customHeight="1" x14ac:dyDescent="0.2">
      <c r="A46" s="1">
        <f t="shared" si="981"/>
        <v>44946</v>
      </c>
      <c r="B46" s="7"/>
      <c r="C46" s="7"/>
      <c r="D46" s="7"/>
      <c r="E46" s="7"/>
      <c r="F46" s="10"/>
      <c r="G46" s="11">
        <f t="shared" si="840"/>
        <v>6.16</v>
      </c>
      <c r="H46" s="7">
        <f t="shared" si="841"/>
        <v>0</v>
      </c>
      <c r="I46" s="7">
        <f t="shared" si="842"/>
        <v>0</v>
      </c>
      <c r="J46" s="10">
        <f t="shared" si="843"/>
        <v>0</v>
      </c>
      <c r="K46" s="11">
        <f t="shared" si="844"/>
        <v>6.06</v>
      </c>
      <c r="L46" s="7">
        <v>14.45</v>
      </c>
      <c r="M46" s="7">
        <v>14.55</v>
      </c>
      <c r="N46" s="7">
        <f t="shared" ref="N46" si="1492">SUM(L46+0.11)</f>
        <v>14.559999999999999</v>
      </c>
      <c r="O46" s="7">
        <f t="shared" ref="O46" si="1493">SUM(M46+0.11)</f>
        <v>14.66</v>
      </c>
      <c r="P46" s="10">
        <f t="shared" ref="P46" si="1494">MIN(N46,O46)</f>
        <v>14.559999999999999</v>
      </c>
      <c r="Q46" s="11">
        <f t="shared" ref="Q46" si="1495">MAX(0,N$4-P46)</f>
        <v>0</v>
      </c>
      <c r="R46" s="7">
        <f t="shared" ref="R46" si="1496">SUM(L46)</f>
        <v>14.45</v>
      </c>
      <c r="S46" s="7">
        <f t="shared" ref="S46" si="1497">SUM(M46)</f>
        <v>14.55</v>
      </c>
      <c r="T46" s="10">
        <f t="shared" ref="T46" si="1498">MIN(R46,S46)</f>
        <v>14.45</v>
      </c>
      <c r="U46" s="11">
        <f t="shared" ref="U46" si="1499">MAX(0,R$4-T46)</f>
        <v>0</v>
      </c>
      <c r="V46" s="7">
        <v>14.45</v>
      </c>
      <c r="W46" s="7">
        <v>14.55</v>
      </c>
      <c r="X46" s="7">
        <f t="shared" ref="X46" si="1500">SUM(V46-0.57)</f>
        <v>13.879999999999999</v>
      </c>
      <c r="Y46" s="7">
        <f t="shared" ref="Y46" si="1501">SUM(W46-0.57)</f>
        <v>13.98</v>
      </c>
      <c r="Z46" s="10">
        <f t="shared" ref="Z46" si="1502">MIN(X46,Y46)</f>
        <v>13.879999999999999</v>
      </c>
      <c r="AA46" s="11">
        <f t="shared" ref="AA46" si="1503">MAX(0,X$4-Z46)</f>
        <v>0</v>
      </c>
      <c r="AB46" s="7">
        <f t="shared" ref="AB46" si="1504">SUM(V46)</f>
        <v>14.45</v>
      </c>
      <c r="AC46" s="7">
        <f t="shared" ref="AC46" si="1505">SUM(W46)</f>
        <v>14.55</v>
      </c>
      <c r="AD46" s="10">
        <f t="shared" ref="AD46" si="1506">MIN(AB46,AC46)</f>
        <v>14.45</v>
      </c>
      <c r="AE46" s="11">
        <f t="shared" ref="AE46" si="1507">MAX(0,AB$4-AD46)</f>
        <v>0</v>
      </c>
      <c r="AF46" s="7">
        <v>17.39</v>
      </c>
      <c r="AG46" s="7">
        <v>19.16</v>
      </c>
      <c r="AH46" s="7">
        <f t="shared" ref="AH46" si="1508">SUM(AF46-0.63)</f>
        <v>16.760000000000002</v>
      </c>
      <c r="AI46" s="7">
        <f t="shared" ref="AI46" si="1509">SUM(AG46-0.63)</f>
        <v>18.53</v>
      </c>
      <c r="AJ46" s="10">
        <f t="shared" ref="AJ46" si="1510">MIN(AH46,AI46)</f>
        <v>16.760000000000002</v>
      </c>
      <c r="AK46" s="11">
        <f t="shared" ref="AK46" si="1511">MAX(0,AH$4-AJ46)</f>
        <v>0</v>
      </c>
      <c r="AL46" s="7">
        <f t="shared" ref="AL46" si="1512">SUM(AF46)</f>
        <v>17.39</v>
      </c>
      <c r="AM46" s="7">
        <f t="shared" ref="AM46" si="1513">SUM(AG46)</f>
        <v>19.16</v>
      </c>
      <c r="AN46" s="10">
        <f t="shared" ref="AN46" si="1514">MIN(AL46,AM46)</f>
        <v>17.39</v>
      </c>
      <c r="AO46" s="11">
        <f t="shared" ref="AO46" si="1515">MAX(0,AL$4-AN46)</f>
        <v>0</v>
      </c>
      <c r="AP46" s="7">
        <f t="shared" ref="AP46" si="1516">AF46</f>
        <v>17.39</v>
      </c>
      <c r="AQ46" s="7">
        <f t="shared" ref="AQ46" si="1517">AG46</f>
        <v>19.16</v>
      </c>
      <c r="AR46" s="7">
        <f t="shared" ref="AR46" si="1518">SUM(AP46-0.38)</f>
        <v>17.010000000000002</v>
      </c>
      <c r="AS46" s="7">
        <f t="shared" ref="AS46" si="1519">SUM(AQ46-0.38)</f>
        <v>18.78</v>
      </c>
      <c r="AT46" s="10">
        <f t="shared" ref="AT46" si="1520">SUM(AJ46)</f>
        <v>16.760000000000002</v>
      </c>
      <c r="AU46" s="11">
        <f t="shared" ref="AU46" si="1521">MAX(0,AR$4-AT46)</f>
        <v>0</v>
      </c>
      <c r="AV46" s="7">
        <f t="shared" ref="AV46" si="1522">SUM(AP46)</f>
        <v>17.39</v>
      </c>
      <c r="AW46" s="7">
        <f t="shared" ref="AW46" si="1523">SUM(AQ46)</f>
        <v>19.16</v>
      </c>
      <c r="AX46" s="10">
        <f t="shared" ref="AX46" si="1524">MIN(AV46,AW46)</f>
        <v>17.39</v>
      </c>
      <c r="AY46" s="11">
        <f t="shared" ref="AY46" si="1525">MAX(0,AV$4-AX47)</f>
        <v>0</v>
      </c>
    </row>
    <row r="47" spans="1:51" ht="19.149999999999999" customHeight="1" x14ac:dyDescent="0.2">
      <c r="A47" s="1">
        <f t="shared" si="981"/>
        <v>44939</v>
      </c>
      <c r="B47" s="7"/>
      <c r="C47" s="7"/>
      <c r="D47" s="7"/>
      <c r="E47" s="7"/>
      <c r="F47" s="10"/>
      <c r="G47" s="11">
        <f t="shared" si="840"/>
        <v>6.16</v>
      </c>
      <c r="H47" s="7">
        <f t="shared" si="841"/>
        <v>0</v>
      </c>
      <c r="I47" s="7">
        <f t="shared" si="842"/>
        <v>0</v>
      </c>
      <c r="J47" s="10">
        <f t="shared" si="843"/>
        <v>0</v>
      </c>
      <c r="K47" s="11">
        <f t="shared" si="844"/>
        <v>6.06</v>
      </c>
      <c r="L47" s="7">
        <v>14.52</v>
      </c>
      <c r="M47" s="7">
        <v>14.54</v>
      </c>
      <c r="N47" s="7">
        <f t="shared" ref="N47" si="1526">SUM(L47+0.11)</f>
        <v>14.629999999999999</v>
      </c>
      <c r="O47" s="7">
        <f t="shared" ref="O47" si="1527">SUM(M47+0.11)</f>
        <v>14.649999999999999</v>
      </c>
      <c r="P47" s="10">
        <f t="shared" ref="P47" si="1528">MIN(N47,O47)</f>
        <v>14.629999999999999</v>
      </c>
      <c r="Q47" s="11">
        <f t="shared" ref="Q47" si="1529">MAX(0,N$4-P47)</f>
        <v>0</v>
      </c>
      <c r="R47" s="7">
        <f t="shared" ref="R47" si="1530">SUM(L47)</f>
        <v>14.52</v>
      </c>
      <c r="S47" s="7">
        <f t="shared" ref="S47" si="1531">SUM(M47)</f>
        <v>14.54</v>
      </c>
      <c r="T47" s="10">
        <f t="shared" ref="T47" si="1532">MIN(R47,S47)</f>
        <v>14.52</v>
      </c>
      <c r="U47" s="11">
        <f t="shared" ref="U47" si="1533">MAX(0,R$4-T47)</f>
        <v>0</v>
      </c>
      <c r="V47" s="7">
        <v>14.52</v>
      </c>
      <c r="W47" s="7">
        <v>14.54</v>
      </c>
      <c r="X47" s="7">
        <f t="shared" ref="X47" si="1534">SUM(V47-0.57)</f>
        <v>13.95</v>
      </c>
      <c r="Y47" s="7">
        <f t="shared" ref="Y47" si="1535">SUM(W47-0.57)</f>
        <v>13.969999999999999</v>
      </c>
      <c r="Z47" s="10">
        <f t="shared" ref="Z47" si="1536">MIN(X47,Y47)</f>
        <v>13.95</v>
      </c>
      <c r="AA47" s="11">
        <f t="shared" ref="AA47" si="1537">MAX(0,X$4-Z47)</f>
        <v>0</v>
      </c>
      <c r="AB47" s="7">
        <f t="shared" ref="AB47" si="1538">SUM(V47)</f>
        <v>14.52</v>
      </c>
      <c r="AC47" s="7">
        <f t="shared" ref="AC47" si="1539">SUM(W47)</f>
        <v>14.54</v>
      </c>
      <c r="AD47" s="10">
        <f t="shared" ref="AD47" si="1540">MIN(AB47,AC47)</f>
        <v>14.52</v>
      </c>
      <c r="AE47" s="11">
        <f t="shared" ref="AE47" si="1541">MAX(0,AB$4-AD47)</f>
        <v>0</v>
      </c>
      <c r="AF47" s="7">
        <v>17.39</v>
      </c>
      <c r="AG47" s="7">
        <v>19.16</v>
      </c>
      <c r="AH47" s="7">
        <f t="shared" ref="AH47" si="1542">SUM(AF47-0.63)</f>
        <v>16.760000000000002</v>
      </c>
      <c r="AI47" s="7">
        <f t="shared" ref="AI47" si="1543">SUM(AG47-0.63)</f>
        <v>18.53</v>
      </c>
      <c r="AJ47" s="10">
        <f t="shared" ref="AJ47" si="1544">MIN(AH47,AI47)</f>
        <v>16.760000000000002</v>
      </c>
      <c r="AK47" s="11">
        <f t="shared" ref="AK47" si="1545">MAX(0,AH$4-AJ47)</f>
        <v>0</v>
      </c>
      <c r="AL47" s="7">
        <f t="shared" ref="AL47" si="1546">SUM(AF47)</f>
        <v>17.39</v>
      </c>
      <c r="AM47" s="7">
        <f t="shared" ref="AM47" si="1547">SUM(AG47)</f>
        <v>19.16</v>
      </c>
      <c r="AN47" s="10">
        <f t="shared" ref="AN47" si="1548">MIN(AL47,AM47)</f>
        <v>17.39</v>
      </c>
      <c r="AO47" s="11">
        <f t="shared" ref="AO47" si="1549">MAX(0,AL$4-AN47)</f>
        <v>0</v>
      </c>
      <c r="AP47" s="7">
        <f t="shared" ref="AP47" si="1550">AF47</f>
        <v>17.39</v>
      </c>
      <c r="AQ47" s="7">
        <f t="shared" ref="AQ47" si="1551">AG47</f>
        <v>19.16</v>
      </c>
      <c r="AR47" s="7">
        <f t="shared" ref="AR47" si="1552">SUM(AP47-0.38)</f>
        <v>17.010000000000002</v>
      </c>
      <c r="AS47" s="7">
        <f t="shared" ref="AS47" si="1553">SUM(AQ47-0.38)</f>
        <v>18.78</v>
      </c>
      <c r="AT47" s="10">
        <f t="shared" ref="AT47" si="1554">SUM(AJ47)</f>
        <v>16.760000000000002</v>
      </c>
      <c r="AU47" s="11">
        <f t="shared" ref="AU47" si="1555">MAX(0,AR$4-AT47)</f>
        <v>0</v>
      </c>
      <c r="AV47" s="7">
        <f t="shared" ref="AV47" si="1556">SUM(AP47)</f>
        <v>17.39</v>
      </c>
      <c r="AW47" s="7">
        <f t="shared" ref="AW47" si="1557">SUM(AQ47)</f>
        <v>19.16</v>
      </c>
      <c r="AX47" s="10">
        <f t="shared" ref="AX47" si="1558">MIN(AV47,AW47)</f>
        <v>17.39</v>
      </c>
      <c r="AY47" s="11">
        <f t="shared" ref="AY47" si="1559">MAX(0,AV$4-AX48)</f>
        <v>0</v>
      </c>
    </row>
    <row r="48" spans="1:51" ht="19.149999999999999" customHeight="1" x14ac:dyDescent="0.2">
      <c r="A48" s="1">
        <f t="shared" si="981"/>
        <v>44932</v>
      </c>
      <c r="B48" s="7"/>
      <c r="C48" s="7"/>
      <c r="D48" s="7"/>
      <c r="E48" s="7"/>
      <c r="F48" s="10"/>
      <c r="G48" s="11">
        <f t="shared" si="840"/>
        <v>6.16</v>
      </c>
      <c r="H48" s="7">
        <f t="shared" si="841"/>
        <v>0</v>
      </c>
      <c r="I48" s="7">
        <f t="shared" si="842"/>
        <v>0</v>
      </c>
      <c r="J48" s="10">
        <f t="shared" si="843"/>
        <v>0</v>
      </c>
      <c r="K48" s="11">
        <f t="shared" si="844"/>
        <v>6.06</v>
      </c>
      <c r="L48" s="7">
        <v>14.52</v>
      </c>
      <c r="M48" s="7">
        <v>14.56</v>
      </c>
      <c r="N48" s="7">
        <f t="shared" ref="N48" si="1560">SUM(L48+0.11)</f>
        <v>14.629999999999999</v>
      </c>
      <c r="O48" s="7">
        <f t="shared" ref="O48" si="1561">SUM(M48+0.11)</f>
        <v>14.67</v>
      </c>
      <c r="P48" s="10">
        <f t="shared" ref="P48" si="1562">MIN(N48,O48)</f>
        <v>14.629999999999999</v>
      </c>
      <c r="Q48" s="11">
        <f t="shared" ref="Q48" si="1563">MAX(0,N$4-P48)</f>
        <v>0</v>
      </c>
      <c r="R48" s="7">
        <f t="shared" ref="R48" si="1564">SUM(L48)</f>
        <v>14.52</v>
      </c>
      <c r="S48" s="7">
        <f t="shared" ref="S48" si="1565">SUM(M48)</f>
        <v>14.56</v>
      </c>
      <c r="T48" s="10">
        <f t="shared" ref="T48" si="1566">MIN(R48,S48)</f>
        <v>14.52</v>
      </c>
      <c r="U48" s="11">
        <f t="shared" ref="U48" si="1567">MAX(0,R$4-T48)</f>
        <v>0</v>
      </c>
      <c r="V48" s="7">
        <v>14.52</v>
      </c>
      <c r="W48" s="7">
        <v>14.56</v>
      </c>
      <c r="X48" s="7">
        <f t="shared" ref="X48" si="1568">SUM(V48-0.57)</f>
        <v>13.95</v>
      </c>
      <c r="Y48" s="7">
        <f t="shared" ref="Y48" si="1569">SUM(W48-0.57)</f>
        <v>13.99</v>
      </c>
      <c r="Z48" s="10">
        <f t="shared" ref="Z48" si="1570">MIN(X48,Y48)</f>
        <v>13.95</v>
      </c>
      <c r="AA48" s="11">
        <f t="shared" ref="AA48" si="1571">MAX(0,X$4-Z48)</f>
        <v>0</v>
      </c>
      <c r="AB48" s="7">
        <f t="shared" ref="AB48" si="1572">SUM(V48)</f>
        <v>14.52</v>
      </c>
      <c r="AC48" s="7">
        <f t="shared" ref="AC48" si="1573">SUM(W48)</f>
        <v>14.56</v>
      </c>
      <c r="AD48" s="10">
        <f t="shared" ref="AD48" si="1574">MIN(AB48,AC48)</f>
        <v>14.52</v>
      </c>
      <c r="AE48" s="11">
        <f t="shared" ref="AE48" si="1575">MAX(0,AB$4-AD48)</f>
        <v>0</v>
      </c>
      <c r="AF48" s="7">
        <v>17.39</v>
      </c>
      <c r="AG48" s="7">
        <v>19.16</v>
      </c>
      <c r="AH48" s="7">
        <f t="shared" ref="AH48" si="1576">SUM(AF48-0.63)</f>
        <v>16.760000000000002</v>
      </c>
      <c r="AI48" s="7">
        <f t="shared" ref="AI48" si="1577">SUM(AG48-0.63)</f>
        <v>18.53</v>
      </c>
      <c r="AJ48" s="10">
        <f t="shared" ref="AJ48" si="1578">MIN(AH48,AI48)</f>
        <v>16.760000000000002</v>
      </c>
      <c r="AK48" s="11">
        <f t="shared" ref="AK48" si="1579">MAX(0,AH$4-AJ48)</f>
        <v>0</v>
      </c>
      <c r="AL48" s="7">
        <f t="shared" ref="AL48" si="1580">SUM(AF48)</f>
        <v>17.39</v>
      </c>
      <c r="AM48" s="7">
        <f t="shared" ref="AM48" si="1581">SUM(AG48)</f>
        <v>19.16</v>
      </c>
      <c r="AN48" s="10">
        <f t="shared" ref="AN48" si="1582">MIN(AL48,AM48)</f>
        <v>17.39</v>
      </c>
      <c r="AO48" s="11">
        <f t="shared" ref="AO48" si="1583">MAX(0,AL$4-AN48)</f>
        <v>0</v>
      </c>
      <c r="AP48" s="7">
        <f t="shared" ref="AP48" si="1584">AF48</f>
        <v>17.39</v>
      </c>
      <c r="AQ48" s="7">
        <f t="shared" ref="AQ48" si="1585">AG48</f>
        <v>19.16</v>
      </c>
      <c r="AR48" s="7">
        <f t="shared" ref="AR48" si="1586">SUM(AP48-0.38)</f>
        <v>17.010000000000002</v>
      </c>
      <c r="AS48" s="7">
        <f t="shared" ref="AS48" si="1587">SUM(AQ48-0.38)</f>
        <v>18.78</v>
      </c>
      <c r="AT48" s="10">
        <f t="shared" ref="AT48" si="1588">SUM(AJ48)</f>
        <v>16.760000000000002</v>
      </c>
      <c r="AU48" s="11">
        <f t="shared" ref="AU48" si="1589">MAX(0,AR$4-AT48)</f>
        <v>0</v>
      </c>
      <c r="AV48" s="7">
        <f t="shared" ref="AV48" si="1590">SUM(AP48)</f>
        <v>17.39</v>
      </c>
      <c r="AW48" s="7">
        <f t="shared" ref="AW48" si="1591">SUM(AQ48)</f>
        <v>19.16</v>
      </c>
      <c r="AX48" s="10">
        <f t="shared" ref="AX48" si="1592">MIN(AV48,AW48)</f>
        <v>17.39</v>
      </c>
      <c r="AY48" s="11">
        <f t="shared" ref="AY48" si="1593">MAX(0,AV$4-AX49)</f>
        <v>0</v>
      </c>
    </row>
    <row r="49" spans="1:51" ht="19.149999999999999" customHeight="1" x14ac:dyDescent="0.2">
      <c r="A49" s="1">
        <f t="shared" si="981"/>
        <v>44925</v>
      </c>
      <c r="B49" s="7"/>
      <c r="C49" s="7"/>
      <c r="D49" s="7"/>
      <c r="E49" s="7"/>
      <c r="F49" s="10"/>
      <c r="G49" s="11">
        <f t="shared" si="840"/>
        <v>6.16</v>
      </c>
      <c r="H49" s="7">
        <f t="shared" si="841"/>
        <v>0</v>
      </c>
      <c r="I49" s="7">
        <f t="shared" si="842"/>
        <v>0</v>
      </c>
      <c r="J49" s="10">
        <f t="shared" si="843"/>
        <v>0</v>
      </c>
      <c r="K49" s="11">
        <f t="shared" si="844"/>
        <v>6.06</v>
      </c>
      <c r="L49" s="7">
        <v>14.6</v>
      </c>
      <c r="M49" s="7">
        <v>14.54</v>
      </c>
      <c r="N49" s="7">
        <f t="shared" ref="N49" si="1594">SUM(L49+0.11)</f>
        <v>14.709999999999999</v>
      </c>
      <c r="O49" s="7">
        <f t="shared" ref="O49" si="1595">SUM(M49+0.11)</f>
        <v>14.649999999999999</v>
      </c>
      <c r="P49" s="10">
        <f t="shared" ref="P49" si="1596">MIN(N49,O49)</f>
        <v>14.649999999999999</v>
      </c>
      <c r="Q49" s="11">
        <f t="shared" ref="Q49" si="1597">MAX(0,N$4-P49)</f>
        <v>0</v>
      </c>
      <c r="R49" s="7">
        <f t="shared" ref="R49" si="1598">SUM(L49)</f>
        <v>14.6</v>
      </c>
      <c r="S49" s="7">
        <f t="shared" ref="S49" si="1599">SUM(M49)</f>
        <v>14.54</v>
      </c>
      <c r="T49" s="10">
        <f t="shared" ref="T49" si="1600">MIN(R49,S49)</f>
        <v>14.54</v>
      </c>
      <c r="U49" s="11">
        <f t="shared" ref="U49" si="1601">MAX(0,R$4-T49)</f>
        <v>0</v>
      </c>
      <c r="V49" s="7">
        <v>14.6</v>
      </c>
      <c r="W49" s="7">
        <v>14.54</v>
      </c>
      <c r="X49" s="7">
        <f t="shared" ref="X49" si="1602">SUM(V49-0.57)</f>
        <v>14.03</v>
      </c>
      <c r="Y49" s="7">
        <f t="shared" ref="Y49" si="1603">SUM(W49-0.57)</f>
        <v>13.969999999999999</v>
      </c>
      <c r="Z49" s="10">
        <f t="shared" ref="Z49" si="1604">MIN(X49,Y49)</f>
        <v>13.969999999999999</v>
      </c>
      <c r="AA49" s="11">
        <f t="shared" ref="AA49" si="1605">MAX(0,X$4-Z49)</f>
        <v>0</v>
      </c>
      <c r="AB49" s="7">
        <f t="shared" ref="AB49" si="1606">SUM(V49)</f>
        <v>14.6</v>
      </c>
      <c r="AC49" s="7">
        <f t="shared" ref="AC49" si="1607">SUM(W49)</f>
        <v>14.54</v>
      </c>
      <c r="AD49" s="10">
        <f t="shared" ref="AD49" si="1608">MIN(AB49,AC49)</f>
        <v>14.54</v>
      </c>
      <c r="AE49" s="11">
        <f t="shared" ref="AE49" si="1609">MAX(0,AB$4-AD49)</f>
        <v>0</v>
      </c>
      <c r="AF49" s="7">
        <v>17.39</v>
      </c>
      <c r="AG49" s="7">
        <v>19.16</v>
      </c>
      <c r="AH49" s="7">
        <f t="shared" ref="AH49" si="1610">SUM(AF49-0.63)</f>
        <v>16.760000000000002</v>
      </c>
      <c r="AI49" s="7">
        <f t="shared" ref="AI49" si="1611">SUM(AG49-0.63)</f>
        <v>18.53</v>
      </c>
      <c r="AJ49" s="10">
        <f t="shared" ref="AJ49" si="1612">MIN(AH49,AI49)</f>
        <v>16.760000000000002</v>
      </c>
      <c r="AK49" s="11">
        <f t="shared" ref="AK49" si="1613">MAX(0,AH$4-AJ49)</f>
        <v>0</v>
      </c>
      <c r="AL49" s="7">
        <f t="shared" ref="AL49" si="1614">SUM(AF49)</f>
        <v>17.39</v>
      </c>
      <c r="AM49" s="7">
        <f t="shared" ref="AM49" si="1615">SUM(AG49)</f>
        <v>19.16</v>
      </c>
      <c r="AN49" s="10">
        <f t="shared" ref="AN49" si="1616">MIN(AL49,AM49)</f>
        <v>17.39</v>
      </c>
      <c r="AO49" s="11">
        <f t="shared" ref="AO49" si="1617">MAX(0,AL$4-AN49)</f>
        <v>0</v>
      </c>
      <c r="AP49" s="7">
        <f t="shared" ref="AP49" si="1618">AF49</f>
        <v>17.39</v>
      </c>
      <c r="AQ49" s="7">
        <f t="shared" ref="AQ49" si="1619">AG49</f>
        <v>19.16</v>
      </c>
      <c r="AR49" s="7">
        <f t="shared" ref="AR49" si="1620">SUM(AP49-0.38)</f>
        <v>17.010000000000002</v>
      </c>
      <c r="AS49" s="7">
        <f t="shared" ref="AS49" si="1621">SUM(AQ49-0.38)</f>
        <v>18.78</v>
      </c>
      <c r="AT49" s="10">
        <f t="shared" ref="AT49" si="1622">SUM(AJ49)</f>
        <v>16.760000000000002</v>
      </c>
      <c r="AU49" s="11">
        <f t="shared" ref="AU49" si="1623">MAX(0,AR$4-AT49)</f>
        <v>0</v>
      </c>
      <c r="AV49" s="7">
        <f t="shared" ref="AV49" si="1624">SUM(AP49)</f>
        <v>17.39</v>
      </c>
      <c r="AW49" s="7">
        <f t="shared" ref="AW49" si="1625">SUM(AQ49)</f>
        <v>19.16</v>
      </c>
      <c r="AX49" s="10">
        <f t="shared" ref="AX49" si="1626">MIN(AV49,AW49)</f>
        <v>17.39</v>
      </c>
      <c r="AY49" s="11">
        <f t="shared" ref="AY49" si="1627">MAX(0,AV$4-AX50)</f>
        <v>0</v>
      </c>
    </row>
    <row r="50" spans="1:51" ht="19.149999999999999" customHeight="1" x14ac:dyDescent="0.2">
      <c r="A50" s="1">
        <f t="shared" si="981"/>
        <v>44918</v>
      </c>
      <c r="B50" s="7"/>
      <c r="C50" s="7"/>
      <c r="D50" s="7"/>
      <c r="E50" s="7"/>
      <c r="F50" s="10"/>
      <c r="G50" s="11">
        <f t="shared" si="840"/>
        <v>6.16</v>
      </c>
      <c r="H50" s="7">
        <f t="shared" si="841"/>
        <v>0</v>
      </c>
      <c r="I50" s="7">
        <f t="shared" si="842"/>
        <v>0</v>
      </c>
      <c r="J50" s="10">
        <f t="shared" si="843"/>
        <v>0</v>
      </c>
      <c r="K50" s="11">
        <f t="shared" si="844"/>
        <v>6.06</v>
      </c>
      <c r="L50" s="7">
        <v>14.6</v>
      </c>
      <c r="M50" s="7">
        <v>14.51</v>
      </c>
      <c r="N50" s="7">
        <f t="shared" ref="N50" si="1628">SUM(L50+0.11)</f>
        <v>14.709999999999999</v>
      </c>
      <c r="O50" s="7">
        <f t="shared" ref="O50" si="1629">SUM(M50+0.11)</f>
        <v>14.62</v>
      </c>
      <c r="P50" s="10">
        <f t="shared" ref="P50" si="1630">MIN(N50,O50)</f>
        <v>14.62</v>
      </c>
      <c r="Q50" s="11">
        <f t="shared" ref="Q50" si="1631">MAX(0,N$4-P50)</f>
        <v>0</v>
      </c>
      <c r="R50" s="7">
        <f t="shared" ref="R50" si="1632">SUM(L50)</f>
        <v>14.6</v>
      </c>
      <c r="S50" s="7">
        <f t="shared" ref="S50" si="1633">SUM(M50)</f>
        <v>14.51</v>
      </c>
      <c r="T50" s="10">
        <f t="shared" ref="T50" si="1634">MIN(R50,S50)</f>
        <v>14.51</v>
      </c>
      <c r="U50" s="11">
        <f t="shared" ref="U50" si="1635">MAX(0,R$4-T50)</f>
        <v>0</v>
      </c>
      <c r="V50" s="7">
        <v>14.6</v>
      </c>
      <c r="W50" s="7">
        <v>14.51</v>
      </c>
      <c r="X50" s="7">
        <f t="shared" ref="X50" si="1636">SUM(V50-0.57)</f>
        <v>14.03</v>
      </c>
      <c r="Y50" s="7">
        <f t="shared" ref="Y50" si="1637">SUM(W50-0.57)</f>
        <v>13.94</v>
      </c>
      <c r="Z50" s="10">
        <f t="shared" ref="Z50" si="1638">MIN(X50,Y50)</f>
        <v>13.94</v>
      </c>
      <c r="AA50" s="11">
        <f t="shared" ref="AA50" si="1639">MAX(0,X$4-Z50)</f>
        <v>0</v>
      </c>
      <c r="AB50" s="7">
        <f t="shared" ref="AB50" si="1640">SUM(V50)</f>
        <v>14.6</v>
      </c>
      <c r="AC50" s="7">
        <f t="shared" ref="AC50" si="1641">SUM(W50)</f>
        <v>14.51</v>
      </c>
      <c r="AD50" s="10">
        <f t="shared" ref="AD50" si="1642">MIN(AB50,AC50)</f>
        <v>14.51</v>
      </c>
      <c r="AE50" s="11">
        <f t="shared" ref="AE50" si="1643">MAX(0,AB$4-AD50)</f>
        <v>0</v>
      </c>
      <c r="AF50" s="7">
        <v>17.39</v>
      </c>
      <c r="AG50" s="7">
        <v>19.16</v>
      </c>
      <c r="AH50" s="7">
        <f t="shared" ref="AH50" si="1644">SUM(AF50-0.63)</f>
        <v>16.760000000000002</v>
      </c>
      <c r="AI50" s="7">
        <f t="shared" ref="AI50" si="1645">SUM(AG50-0.63)</f>
        <v>18.53</v>
      </c>
      <c r="AJ50" s="10">
        <f t="shared" ref="AJ50" si="1646">MIN(AH50,AI50)</f>
        <v>16.760000000000002</v>
      </c>
      <c r="AK50" s="11">
        <f t="shared" ref="AK50" si="1647">MAX(0,AH$4-AJ50)</f>
        <v>0</v>
      </c>
      <c r="AL50" s="7">
        <f t="shared" ref="AL50" si="1648">SUM(AF50)</f>
        <v>17.39</v>
      </c>
      <c r="AM50" s="7">
        <f t="shared" ref="AM50" si="1649">SUM(AG50)</f>
        <v>19.16</v>
      </c>
      <c r="AN50" s="10">
        <f t="shared" ref="AN50" si="1650">MIN(AL50,AM50)</f>
        <v>17.39</v>
      </c>
      <c r="AO50" s="11">
        <f t="shared" ref="AO50" si="1651">MAX(0,AL$4-AN50)</f>
        <v>0</v>
      </c>
      <c r="AP50" s="7">
        <f t="shared" ref="AP50" si="1652">AF50</f>
        <v>17.39</v>
      </c>
      <c r="AQ50" s="7">
        <f t="shared" ref="AQ50" si="1653">AG50</f>
        <v>19.16</v>
      </c>
      <c r="AR50" s="7">
        <f t="shared" ref="AR50" si="1654">SUM(AP50-0.38)</f>
        <v>17.010000000000002</v>
      </c>
      <c r="AS50" s="7">
        <f t="shared" ref="AS50" si="1655">SUM(AQ50-0.38)</f>
        <v>18.78</v>
      </c>
      <c r="AT50" s="10">
        <f t="shared" ref="AT50" si="1656">SUM(AJ50)</f>
        <v>16.760000000000002</v>
      </c>
      <c r="AU50" s="11">
        <f t="shared" ref="AU50" si="1657">MAX(0,AR$4-AT50)</f>
        <v>0</v>
      </c>
      <c r="AV50" s="7">
        <f t="shared" ref="AV50" si="1658">SUM(AP50)</f>
        <v>17.39</v>
      </c>
      <c r="AW50" s="7">
        <f t="shared" ref="AW50" si="1659">SUM(AQ50)</f>
        <v>19.16</v>
      </c>
      <c r="AX50" s="10">
        <f t="shared" ref="AX50" si="1660">MIN(AV50,AW50)</f>
        <v>17.39</v>
      </c>
      <c r="AY50" s="11">
        <f t="shared" ref="AY50" si="1661">MAX(0,AV$4-AX51)</f>
        <v>0</v>
      </c>
    </row>
    <row r="51" spans="1:51" ht="19.149999999999999" customHeight="1" x14ac:dyDescent="0.2">
      <c r="A51" s="1">
        <f t="shared" si="981"/>
        <v>44911</v>
      </c>
      <c r="B51" s="7"/>
      <c r="C51" s="7"/>
      <c r="D51" s="7"/>
      <c r="E51" s="7"/>
      <c r="F51" s="10"/>
      <c r="G51" s="11">
        <f t="shared" si="840"/>
        <v>6.16</v>
      </c>
      <c r="H51" s="7">
        <f t="shared" si="841"/>
        <v>0</v>
      </c>
      <c r="I51" s="7">
        <f t="shared" si="842"/>
        <v>0</v>
      </c>
      <c r="J51" s="10">
        <f t="shared" si="843"/>
        <v>0</v>
      </c>
      <c r="K51" s="11">
        <f t="shared" si="844"/>
        <v>6.06</v>
      </c>
      <c r="L51" s="7">
        <v>14.45</v>
      </c>
      <c r="M51" s="7">
        <v>14.54</v>
      </c>
      <c r="N51" s="7">
        <f t="shared" ref="N51" si="1662">SUM(L51+0.11)</f>
        <v>14.559999999999999</v>
      </c>
      <c r="O51" s="7">
        <f t="shared" ref="O51" si="1663">SUM(M51+0.11)</f>
        <v>14.649999999999999</v>
      </c>
      <c r="P51" s="10">
        <f t="shared" ref="P51" si="1664">MIN(N51,O51)</f>
        <v>14.559999999999999</v>
      </c>
      <c r="Q51" s="11">
        <f t="shared" ref="Q51" si="1665">MAX(0,N$4-P51)</f>
        <v>0</v>
      </c>
      <c r="R51" s="7">
        <f t="shared" ref="R51" si="1666">SUM(L51)</f>
        <v>14.45</v>
      </c>
      <c r="S51" s="7">
        <f t="shared" ref="S51" si="1667">SUM(M51)</f>
        <v>14.54</v>
      </c>
      <c r="T51" s="10">
        <f t="shared" ref="T51" si="1668">MIN(R51,S51)</f>
        <v>14.45</v>
      </c>
      <c r="U51" s="11">
        <f t="shared" ref="U51" si="1669">MAX(0,R$4-T51)</f>
        <v>0</v>
      </c>
      <c r="V51" s="7">
        <v>14.45</v>
      </c>
      <c r="W51" s="7">
        <v>14.54</v>
      </c>
      <c r="X51" s="7">
        <f t="shared" ref="X51" si="1670">SUM(V51-0.57)</f>
        <v>13.879999999999999</v>
      </c>
      <c r="Y51" s="7">
        <f t="shared" ref="Y51" si="1671">SUM(W51-0.57)</f>
        <v>13.969999999999999</v>
      </c>
      <c r="Z51" s="10">
        <f t="shared" ref="Z51" si="1672">MIN(X51,Y51)</f>
        <v>13.879999999999999</v>
      </c>
      <c r="AA51" s="11">
        <f t="shared" ref="AA51" si="1673">MAX(0,X$4-Z51)</f>
        <v>0</v>
      </c>
      <c r="AB51" s="7">
        <f t="shared" ref="AB51" si="1674">SUM(V51)</f>
        <v>14.45</v>
      </c>
      <c r="AC51" s="7">
        <f t="shared" ref="AC51" si="1675">SUM(W51)</f>
        <v>14.54</v>
      </c>
      <c r="AD51" s="10">
        <f t="shared" ref="AD51" si="1676">MIN(AB51,AC51)</f>
        <v>14.45</v>
      </c>
      <c r="AE51" s="11">
        <f t="shared" ref="AE51" si="1677">MAX(0,AB$4-AD51)</f>
        <v>0</v>
      </c>
      <c r="AF51" s="7">
        <v>17.39</v>
      </c>
      <c r="AG51" s="7">
        <v>19.16</v>
      </c>
      <c r="AH51" s="7">
        <f t="shared" ref="AH51" si="1678">SUM(AF51-0.63)</f>
        <v>16.760000000000002</v>
      </c>
      <c r="AI51" s="7">
        <f t="shared" ref="AI51" si="1679">SUM(AG51-0.63)</f>
        <v>18.53</v>
      </c>
      <c r="AJ51" s="10">
        <f t="shared" ref="AJ51" si="1680">MIN(AH51,AI51)</f>
        <v>16.760000000000002</v>
      </c>
      <c r="AK51" s="11">
        <f t="shared" ref="AK51" si="1681">MAX(0,AH$4-AJ51)</f>
        <v>0</v>
      </c>
      <c r="AL51" s="7">
        <f t="shared" ref="AL51" si="1682">SUM(AF51)</f>
        <v>17.39</v>
      </c>
      <c r="AM51" s="7">
        <f t="shared" ref="AM51" si="1683">SUM(AG51)</f>
        <v>19.16</v>
      </c>
      <c r="AN51" s="10">
        <f t="shared" ref="AN51" si="1684">MIN(AL51,AM51)</f>
        <v>17.39</v>
      </c>
      <c r="AO51" s="11">
        <f t="shared" ref="AO51" si="1685">MAX(0,AL$4-AN51)</f>
        <v>0</v>
      </c>
      <c r="AP51" s="7">
        <f t="shared" ref="AP51" si="1686">AF51</f>
        <v>17.39</v>
      </c>
      <c r="AQ51" s="7">
        <f t="shared" ref="AQ51" si="1687">AG51</f>
        <v>19.16</v>
      </c>
      <c r="AR51" s="7">
        <f t="shared" ref="AR51" si="1688">SUM(AP51-0.38)</f>
        <v>17.010000000000002</v>
      </c>
      <c r="AS51" s="7">
        <f t="shared" ref="AS51" si="1689">SUM(AQ51-0.38)</f>
        <v>18.78</v>
      </c>
      <c r="AT51" s="10">
        <f t="shared" ref="AT51" si="1690">SUM(AJ51)</f>
        <v>16.760000000000002</v>
      </c>
      <c r="AU51" s="11">
        <f t="shared" ref="AU51" si="1691">MAX(0,AR$4-AT51)</f>
        <v>0</v>
      </c>
      <c r="AV51" s="7">
        <f t="shared" ref="AV51" si="1692">SUM(AP51)</f>
        <v>17.39</v>
      </c>
      <c r="AW51" s="7">
        <f t="shared" ref="AW51" si="1693">SUM(AQ51)</f>
        <v>19.16</v>
      </c>
      <c r="AX51" s="10">
        <f t="shared" ref="AX51" si="1694">MIN(AV51,AW51)</f>
        <v>17.39</v>
      </c>
      <c r="AY51" s="11">
        <f t="shared" ref="AY51" si="1695">MAX(0,AV$4-AX52)</f>
        <v>0</v>
      </c>
    </row>
    <row r="52" spans="1:51" ht="19.149999999999999" customHeight="1" x14ac:dyDescent="0.2">
      <c r="A52" s="1">
        <f t="shared" si="981"/>
        <v>44904</v>
      </c>
      <c r="B52" s="7"/>
      <c r="C52" s="7"/>
      <c r="D52" s="7"/>
      <c r="E52" s="7"/>
      <c r="F52" s="10"/>
      <c r="G52" s="11">
        <f t="shared" si="840"/>
        <v>6.16</v>
      </c>
      <c r="H52" s="7">
        <f t="shared" si="841"/>
        <v>0</v>
      </c>
      <c r="I52" s="7">
        <f t="shared" si="842"/>
        <v>0</v>
      </c>
      <c r="J52" s="10">
        <f t="shared" si="843"/>
        <v>0</v>
      </c>
      <c r="K52" s="11">
        <f t="shared" si="844"/>
        <v>6.06</v>
      </c>
      <c r="L52" s="7">
        <v>14.62</v>
      </c>
      <c r="M52" s="7">
        <v>14.56</v>
      </c>
      <c r="N52" s="7">
        <f t="shared" ref="N52" si="1696">SUM(L52+0.11)</f>
        <v>14.729999999999999</v>
      </c>
      <c r="O52" s="7">
        <f t="shared" ref="O52" si="1697">SUM(M52+0.11)</f>
        <v>14.67</v>
      </c>
      <c r="P52" s="10">
        <f t="shared" ref="P52" si="1698">MIN(N52,O52)</f>
        <v>14.67</v>
      </c>
      <c r="Q52" s="11">
        <f t="shared" ref="Q52" si="1699">MAX(0,N$4-P52)</f>
        <v>0</v>
      </c>
      <c r="R52" s="7">
        <f t="shared" ref="R52" si="1700">SUM(L52)</f>
        <v>14.62</v>
      </c>
      <c r="S52" s="7">
        <f t="shared" ref="S52" si="1701">SUM(M52)</f>
        <v>14.56</v>
      </c>
      <c r="T52" s="10">
        <f t="shared" ref="T52" si="1702">MIN(R52,S52)</f>
        <v>14.56</v>
      </c>
      <c r="U52" s="11">
        <f t="shared" ref="U52" si="1703">MAX(0,R$4-T52)</f>
        <v>0</v>
      </c>
      <c r="V52" s="7">
        <v>14.62</v>
      </c>
      <c r="W52" s="7">
        <v>14.56</v>
      </c>
      <c r="X52" s="7">
        <f t="shared" ref="X52" si="1704">SUM(V52-0.57)</f>
        <v>14.049999999999999</v>
      </c>
      <c r="Y52" s="7">
        <f t="shared" ref="Y52" si="1705">SUM(W52-0.57)</f>
        <v>13.99</v>
      </c>
      <c r="Z52" s="10">
        <f t="shared" ref="Z52" si="1706">MIN(X52,Y52)</f>
        <v>13.99</v>
      </c>
      <c r="AA52" s="11">
        <f t="shared" ref="AA52" si="1707">MAX(0,X$4-Z52)</f>
        <v>0</v>
      </c>
      <c r="AB52" s="7">
        <f t="shared" ref="AB52" si="1708">SUM(V52)</f>
        <v>14.62</v>
      </c>
      <c r="AC52" s="7">
        <f t="shared" ref="AC52" si="1709">SUM(W52)</f>
        <v>14.56</v>
      </c>
      <c r="AD52" s="10">
        <f t="shared" ref="AD52" si="1710">MIN(AB52,AC52)</f>
        <v>14.56</v>
      </c>
      <c r="AE52" s="11">
        <f t="shared" ref="AE52" si="1711">MAX(0,AB$4-AD52)</f>
        <v>0</v>
      </c>
      <c r="AF52" s="7">
        <v>17.39</v>
      </c>
      <c r="AG52" s="7">
        <v>19.16</v>
      </c>
      <c r="AH52" s="7">
        <f t="shared" ref="AH52" si="1712">SUM(AF52-0.63)</f>
        <v>16.760000000000002</v>
      </c>
      <c r="AI52" s="7">
        <f t="shared" ref="AI52" si="1713">SUM(AG52-0.63)</f>
        <v>18.53</v>
      </c>
      <c r="AJ52" s="10">
        <f t="shared" ref="AJ52" si="1714">MIN(AH52,AI52)</f>
        <v>16.760000000000002</v>
      </c>
      <c r="AK52" s="11">
        <f t="shared" ref="AK52" si="1715">MAX(0,AH$4-AJ52)</f>
        <v>0</v>
      </c>
      <c r="AL52" s="7">
        <f t="shared" ref="AL52" si="1716">SUM(AF52)</f>
        <v>17.39</v>
      </c>
      <c r="AM52" s="7">
        <f t="shared" ref="AM52" si="1717">SUM(AG52)</f>
        <v>19.16</v>
      </c>
      <c r="AN52" s="10">
        <f t="shared" ref="AN52" si="1718">MIN(AL52,AM52)</f>
        <v>17.39</v>
      </c>
      <c r="AO52" s="11">
        <f t="shared" ref="AO52" si="1719">MAX(0,AL$4-AN52)</f>
        <v>0</v>
      </c>
      <c r="AP52" s="7">
        <f t="shared" ref="AP52" si="1720">AF52</f>
        <v>17.39</v>
      </c>
      <c r="AQ52" s="7">
        <f t="shared" ref="AQ52" si="1721">AG52</f>
        <v>19.16</v>
      </c>
      <c r="AR52" s="7">
        <f t="shared" ref="AR52" si="1722">SUM(AP52-0.38)</f>
        <v>17.010000000000002</v>
      </c>
      <c r="AS52" s="7">
        <f t="shared" ref="AS52" si="1723">SUM(AQ52-0.38)</f>
        <v>18.78</v>
      </c>
      <c r="AT52" s="10">
        <f t="shared" ref="AT52" si="1724">SUM(AJ52)</f>
        <v>16.760000000000002</v>
      </c>
      <c r="AU52" s="11">
        <f t="shared" ref="AU52" si="1725">MAX(0,AR$4-AT52)</f>
        <v>0</v>
      </c>
      <c r="AV52" s="7">
        <f t="shared" ref="AV52" si="1726">SUM(AP52)</f>
        <v>17.39</v>
      </c>
      <c r="AW52" s="7">
        <f t="shared" ref="AW52" si="1727">SUM(AQ52)</f>
        <v>19.16</v>
      </c>
      <c r="AX52" s="10">
        <f t="shared" ref="AX52" si="1728">MIN(AV52,AW52)</f>
        <v>17.39</v>
      </c>
      <c r="AY52" s="11">
        <f t="shared" ref="AY52" si="1729">MAX(0,AV$4-AX53)</f>
        <v>0</v>
      </c>
    </row>
    <row r="53" spans="1:51" ht="19.149999999999999" customHeight="1" x14ac:dyDescent="0.2">
      <c r="A53" s="1">
        <f t="shared" si="981"/>
        <v>44897</v>
      </c>
      <c r="B53" s="7"/>
      <c r="C53" s="7"/>
      <c r="D53" s="7"/>
      <c r="E53" s="7"/>
      <c r="F53" s="10"/>
      <c r="G53" s="11">
        <f t="shared" si="840"/>
        <v>6.16</v>
      </c>
      <c r="H53" s="7">
        <f t="shared" si="841"/>
        <v>0</v>
      </c>
      <c r="I53" s="7">
        <f t="shared" si="842"/>
        <v>0</v>
      </c>
      <c r="J53" s="10">
        <f t="shared" si="843"/>
        <v>0</v>
      </c>
      <c r="K53" s="11">
        <f t="shared" si="844"/>
        <v>6.06</v>
      </c>
      <c r="L53" s="7">
        <v>14.48</v>
      </c>
      <c r="M53" s="7">
        <v>14.63</v>
      </c>
      <c r="N53" s="7">
        <f t="shared" ref="N53" si="1730">SUM(L53+0.11)</f>
        <v>14.59</v>
      </c>
      <c r="O53" s="7">
        <f t="shared" ref="O53" si="1731">SUM(M53+0.11)</f>
        <v>14.74</v>
      </c>
      <c r="P53" s="10">
        <f t="shared" ref="P53" si="1732">MIN(N53,O53)</f>
        <v>14.59</v>
      </c>
      <c r="Q53" s="11">
        <f t="shared" ref="Q53" si="1733">MAX(0,N$4-P53)</f>
        <v>0</v>
      </c>
      <c r="R53" s="7">
        <f t="shared" ref="R53" si="1734">SUM(L53)</f>
        <v>14.48</v>
      </c>
      <c r="S53" s="7">
        <f t="shared" ref="S53" si="1735">SUM(M53)</f>
        <v>14.63</v>
      </c>
      <c r="T53" s="10">
        <f t="shared" ref="T53" si="1736">MIN(R53,S53)</f>
        <v>14.48</v>
      </c>
      <c r="U53" s="11">
        <f t="shared" ref="U53" si="1737">MAX(0,R$4-T53)</f>
        <v>0</v>
      </c>
      <c r="V53" s="7">
        <v>14.48</v>
      </c>
      <c r="W53" s="7">
        <v>14.63</v>
      </c>
      <c r="X53" s="7">
        <f t="shared" ref="X53" si="1738">SUM(V53-0.57)</f>
        <v>13.91</v>
      </c>
      <c r="Y53" s="7">
        <f t="shared" ref="Y53" si="1739">SUM(W53-0.57)</f>
        <v>14.06</v>
      </c>
      <c r="Z53" s="10">
        <f t="shared" ref="Z53" si="1740">MIN(X53,Y53)</f>
        <v>13.91</v>
      </c>
      <c r="AA53" s="11">
        <f t="shared" ref="AA53" si="1741">MAX(0,X$4-Z53)</f>
        <v>0</v>
      </c>
      <c r="AB53" s="7">
        <f t="shared" ref="AB53" si="1742">SUM(V53)</f>
        <v>14.48</v>
      </c>
      <c r="AC53" s="7">
        <f t="shared" ref="AC53" si="1743">SUM(W53)</f>
        <v>14.63</v>
      </c>
      <c r="AD53" s="10">
        <f t="shared" ref="AD53" si="1744">MIN(AB53,AC53)</f>
        <v>14.48</v>
      </c>
      <c r="AE53" s="11">
        <f t="shared" ref="AE53" si="1745">MAX(0,AB$4-AD53)</f>
        <v>0</v>
      </c>
      <c r="AF53" s="7">
        <v>17.39</v>
      </c>
      <c r="AG53" s="7">
        <v>19.16</v>
      </c>
      <c r="AH53" s="7">
        <f t="shared" ref="AH53" si="1746">SUM(AF53-0.63)</f>
        <v>16.760000000000002</v>
      </c>
      <c r="AI53" s="7">
        <f t="shared" ref="AI53" si="1747">SUM(AG53-0.63)</f>
        <v>18.53</v>
      </c>
      <c r="AJ53" s="10">
        <f t="shared" ref="AJ53" si="1748">MIN(AH53,AI53)</f>
        <v>16.760000000000002</v>
      </c>
      <c r="AK53" s="11">
        <f t="shared" ref="AK53" si="1749">MAX(0,AH$4-AJ53)</f>
        <v>0</v>
      </c>
      <c r="AL53" s="7">
        <f t="shared" ref="AL53" si="1750">SUM(AF53)</f>
        <v>17.39</v>
      </c>
      <c r="AM53" s="7">
        <f t="shared" ref="AM53" si="1751">SUM(AG53)</f>
        <v>19.16</v>
      </c>
      <c r="AN53" s="10">
        <f t="shared" ref="AN53" si="1752">MIN(AL53,AM53)</f>
        <v>17.39</v>
      </c>
      <c r="AO53" s="11">
        <f t="shared" ref="AO53" si="1753">MAX(0,AL$4-AN53)</f>
        <v>0</v>
      </c>
      <c r="AP53" s="7">
        <f t="shared" ref="AP53" si="1754">AF53</f>
        <v>17.39</v>
      </c>
      <c r="AQ53" s="7">
        <f t="shared" ref="AQ53" si="1755">AG53</f>
        <v>19.16</v>
      </c>
      <c r="AR53" s="7">
        <f t="shared" ref="AR53" si="1756">SUM(AP53-0.38)</f>
        <v>17.010000000000002</v>
      </c>
      <c r="AS53" s="7">
        <f t="shared" ref="AS53" si="1757">SUM(AQ53-0.38)</f>
        <v>18.78</v>
      </c>
      <c r="AT53" s="10">
        <f t="shared" ref="AT53" si="1758">SUM(AJ53)</f>
        <v>16.760000000000002</v>
      </c>
      <c r="AU53" s="11">
        <f t="shared" ref="AU53" si="1759">MAX(0,AR$4-AT53)</f>
        <v>0</v>
      </c>
      <c r="AV53" s="7">
        <f t="shared" ref="AV53" si="1760">SUM(AP53)</f>
        <v>17.39</v>
      </c>
      <c r="AW53" s="7">
        <f t="shared" ref="AW53" si="1761">SUM(AQ53)</f>
        <v>19.16</v>
      </c>
      <c r="AX53" s="10">
        <f t="shared" ref="AX53" si="1762">MIN(AV53,AW53)</f>
        <v>17.39</v>
      </c>
      <c r="AY53" s="11">
        <f t="shared" ref="AY53" si="1763">MAX(0,AV$4-AX54)</f>
        <v>0</v>
      </c>
    </row>
    <row r="54" spans="1:51" ht="19.149999999999999" customHeight="1" x14ac:dyDescent="0.2">
      <c r="A54" s="1">
        <f t="shared" si="981"/>
        <v>44890</v>
      </c>
      <c r="B54" s="7"/>
      <c r="C54" s="7"/>
      <c r="D54" s="7"/>
      <c r="E54" s="7"/>
      <c r="F54" s="10"/>
      <c r="G54" s="11">
        <f t="shared" si="840"/>
        <v>6.16</v>
      </c>
      <c r="H54" s="7">
        <f t="shared" si="841"/>
        <v>0</v>
      </c>
      <c r="I54" s="7">
        <f t="shared" si="842"/>
        <v>0</v>
      </c>
      <c r="J54" s="10">
        <f t="shared" si="843"/>
        <v>0</v>
      </c>
      <c r="K54" s="11">
        <f t="shared" si="844"/>
        <v>6.06</v>
      </c>
      <c r="L54" s="7">
        <v>14.48</v>
      </c>
      <c r="M54" s="7">
        <v>14.66</v>
      </c>
      <c r="N54" s="7">
        <f t="shared" ref="N54" si="1764">SUM(L54+0.11)</f>
        <v>14.59</v>
      </c>
      <c r="O54" s="7">
        <f t="shared" ref="O54" si="1765">SUM(M54+0.11)</f>
        <v>14.77</v>
      </c>
      <c r="P54" s="10">
        <f t="shared" ref="P54" si="1766">MIN(N54,O54)</f>
        <v>14.59</v>
      </c>
      <c r="Q54" s="11">
        <f t="shared" ref="Q54" si="1767">MAX(0,N$4-P54)</f>
        <v>0</v>
      </c>
      <c r="R54" s="7">
        <f t="shared" ref="R54" si="1768">SUM(L54)</f>
        <v>14.48</v>
      </c>
      <c r="S54" s="7">
        <f t="shared" ref="S54" si="1769">SUM(M54)</f>
        <v>14.66</v>
      </c>
      <c r="T54" s="10">
        <f t="shared" ref="T54" si="1770">MIN(R54,S54)</f>
        <v>14.48</v>
      </c>
      <c r="U54" s="11">
        <f t="shared" ref="U54" si="1771">MAX(0,R$4-T54)</f>
        <v>0</v>
      </c>
      <c r="V54" s="7">
        <v>14.48</v>
      </c>
      <c r="W54" s="7">
        <v>14.66</v>
      </c>
      <c r="X54" s="7">
        <f t="shared" ref="X54" si="1772">SUM(V54-0.57)</f>
        <v>13.91</v>
      </c>
      <c r="Y54" s="7">
        <f t="shared" ref="Y54" si="1773">SUM(W54-0.57)</f>
        <v>14.09</v>
      </c>
      <c r="Z54" s="10">
        <f t="shared" ref="Z54" si="1774">MIN(X54,Y54)</f>
        <v>13.91</v>
      </c>
      <c r="AA54" s="11">
        <f t="shared" ref="AA54" si="1775">MAX(0,X$4-Z54)</f>
        <v>0</v>
      </c>
      <c r="AB54" s="7">
        <f t="shared" ref="AB54" si="1776">SUM(V54)</f>
        <v>14.48</v>
      </c>
      <c r="AC54" s="7">
        <f t="shared" ref="AC54" si="1777">SUM(W54)</f>
        <v>14.66</v>
      </c>
      <c r="AD54" s="10">
        <f t="shared" ref="AD54" si="1778">MIN(AB54,AC54)</f>
        <v>14.48</v>
      </c>
      <c r="AE54" s="11">
        <f t="shared" ref="AE54" si="1779">MAX(0,AB$4-AD54)</f>
        <v>0</v>
      </c>
      <c r="AF54" s="7">
        <v>17.39</v>
      </c>
      <c r="AG54" s="7">
        <v>19.16</v>
      </c>
      <c r="AH54" s="7">
        <f t="shared" ref="AH54" si="1780">SUM(AF54-0.63)</f>
        <v>16.760000000000002</v>
      </c>
      <c r="AI54" s="7">
        <f t="shared" ref="AI54" si="1781">SUM(AG54-0.63)</f>
        <v>18.53</v>
      </c>
      <c r="AJ54" s="10">
        <f t="shared" ref="AJ54" si="1782">MIN(AH54,AI54)</f>
        <v>16.760000000000002</v>
      </c>
      <c r="AK54" s="11">
        <f t="shared" ref="AK54" si="1783">MAX(0,AH$4-AJ54)</f>
        <v>0</v>
      </c>
      <c r="AL54" s="7">
        <f t="shared" ref="AL54" si="1784">SUM(AF54)</f>
        <v>17.39</v>
      </c>
      <c r="AM54" s="7">
        <f t="shared" ref="AM54" si="1785">SUM(AG54)</f>
        <v>19.16</v>
      </c>
      <c r="AN54" s="10">
        <f t="shared" ref="AN54" si="1786">MIN(AL54,AM54)</f>
        <v>17.39</v>
      </c>
      <c r="AO54" s="11">
        <f t="shared" ref="AO54" si="1787">MAX(0,AL$4-AN54)</f>
        <v>0</v>
      </c>
      <c r="AP54" s="7">
        <f t="shared" ref="AP54" si="1788">AF54</f>
        <v>17.39</v>
      </c>
      <c r="AQ54" s="7">
        <f t="shared" ref="AQ54" si="1789">AG54</f>
        <v>19.16</v>
      </c>
      <c r="AR54" s="7">
        <f t="shared" ref="AR54" si="1790">SUM(AP54-0.38)</f>
        <v>17.010000000000002</v>
      </c>
      <c r="AS54" s="7">
        <f t="shared" ref="AS54" si="1791">SUM(AQ54-0.38)</f>
        <v>18.78</v>
      </c>
      <c r="AT54" s="10">
        <f t="shared" ref="AT54" si="1792">SUM(AJ54)</f>
        <v>16.760000000000002</v>
      </c>
      <c r="AU54" s="11">
        <f t="shared" ref="AU54" si="1793">MAX(0,AR$4-AT54)</f>
        <v>0</v>
      </c>
      <c r="AV54" s="7">
        <f t="shared" ref="AV54" si="1794">SUM(AP54)</f>
        <v>17.39</v>
      </c>
      <c r="AW54" s="7">
        <f t="shared" ref="AW54" si="1795">SUM(AQ54)</f>
        <v>19.16</v>
      </c>
      <c r="AX54" s="10">
        <f t="shared" ref="AX54" si="1796">MIN(AV54,AW54)</f>
        <v>17.39</v>
      </c>
      <c r="AY54" s="11">
        <f t="shared" ref="AY54" si="1797">MAX(0,AV$4-AX55)</f>
        <v>0</v>
      </c>
    </row>
    <row r="55" spans="1:51" ht="19.149999999999999" customHeight="1" x14ac:dyDescent="0.2">
      <c r="A55" s="1">
        <f t="shared" si="981"/>
        <v>44883</v>
      </c>
      <c r="B55" s="7"/>
      <c r="C55" s="7"/>
      <c r="D55" s="7"/>
      <c r="E55" s="7"/>
      <c r="F55" s="10"/>
      <c r="G55" s="11">
        <f t="shared" si="840"/>
        <v>6.16</v>
      </c>
      <c r="H55" s="7">
        <f t="shared" si="841"/>
        <v>0</v>
      </c>
      <c r="I55" s="7">
        <f t="shared" si="842"/>
        <v>0</v>
      </c>
      <c r="J55" s="10">
        <f t="shared" si="843"/>
        <v>0</v>
      </c>
      <c r="K55" s="11">
        <f t="shared" si="844"/>
        <v>6.06</v>
      </c>
      <c r="L55" s="7">
        <v>14.62</v>
      </c>
      <c r="M55" s="7">
        <v>14.7</v>
      </c>
      <c r="N55" s="7">
        <f t="shared" ref="N55" si="1798">SUM(L55+0.11)</f>
        <v>14.729999999999999</v>
      </c>
      <c r="O55" s="7">
        <f t="shared" ref="O55" si="1799">SUM(M55+0.11)</f>
        <v>14.809999999999999</v>
      </c>
      <c r="P55" s="10">
        <f t="shared" ref="P55" si="1800">MIN(N55,O55)</f>
        <v>14.729999999999999</v>
      </c>
      <c r="Q55" s="11">
        <f t="shared" ref="Q55" si="1801">MAX(0,N$4-P55)</f>
        <v>0</v>
      </c>
      <c r="R55" s="7">
        <f t="shared" ref="R55" si="1802">SUM(L55)</f>
        <v>14.62</v>
      </c>
      <c r="S55" s="7">
        <f t="shared" ref="S55" si="1803">SUM(M55)</f>
        <v>14.7</v>
      </c>
      <c r="T55" s="10">
        <f t="shared" ref="T55" si="1804">MIN(R55,S55)</f>
        <v>14.62</v>
      </c>
      <c r="U55" s="11">
        <f t="shared" ref="U55" si="1805">MAX(0,R$4-T55)</f>
        <v>0</v>
      </c>
      <c r="V55" s="7">
        <v>14.62</v>
      </c>
      <c r="W55" s="7">
        <v>14.7</v>
      </c>
      <c r="X55" s="7">
        <f t="shared" ref="X55" si="1806">SUM(V55-0.57)</f>
        <v>14.049999999999999</v>
      </c>
      <c r="Y55" s="7">
        <f t="shared" ref="Y55" si="1807">SUM(W55-0.57)</f>
        <v>14.129999999999999</v>
      </c>
      <c r="Z55" s="10">
        <f t="shared" ref="Z55" si="1808">MIN(X55,Y55)</f>
        <v>14.049999999999999</v>
      </c>
      <c r="AA55" s="11">
        <f t="shared" ref="AA55" si="1809">MAX(0,X$4-Z55)</f>
        <v>0</v>
      </c>
      <c r="AB55" s="7">
        <f t="shared" ref="AB55" si="1810">SUM(V55)</f>
        <v>14.62</v>
      </c>
      <c r="AC55" s="7">
        <f t="shared" ref="AC55" si="1811">SUM(W55)</f>
        <v>14.7</v>
      </c>
      <c r="AD55" s="10">
        <f t="shared" ref="AD55" si="1812">MIN(AB55,AC55)</f>
        <v>14.62</v>
      </c>
      <c r="AE55" s="11">
        <f t="shared" ref="AE55" si="1813">MAX(0,AB$4-AD55)</f>
        <v>0</v>
      </c>
      <c r="AF55" s="7">
        <v>17.39</v>
      </c>
      <c r="AG55" s="7">
        <v>19.16</v>
      </c>
      <c r="AH55" s="7">
        <f t="shared" ref="AH55" si="1814">SUM(AF55-0.63)</f>
        <v>16.760000000000002</v>
      </c>
      <c r="AI55" s="7">
        <f t="shared" ref="AI55" si="1815">SUM(AG55-0.63)</f>
        <v>18.53</v>
      </c>
      <c r="AJ55" s="10">
        <f t="shared" ref="AJ55" si="1816">MIN(AH55,AI55)</f>
        <v>16.760000000000002</v>
      </c>
      <c r="AK55" s="11">
        <f t="shared" ref="AK55" si="1817">MAX(0,AH$4-AJ55)</f>
        <v>0</v>
      </c>
      <c r="AL55" s="7">
        <f t="shared" ref="AL55" si="1818">SUM(AF55)</f>
        <v>17.39</v>
      </c>
      <c r="AM55" s="7">
        <f t="shared" ref="AM55" si="1819">SUM(AG55)</f>
        <v>19.16</v>
      </c>
      <c r="AN55" s="10">
        <f t="shared" ref="AN55" si="1820">MIN(AL55,AM55)</f>
        <v>17.39</v>
      </c>
      <c r="AO55" s="11">
        <f t="shared" ref="AO55" si="1821">MAX(0,AL$4-AN55)</f>
        <v>0</v>
      </c>
      <c r="AP55" s="7">
        <f t="shared" ref="AP55" si="1822">AF55</f>
        <v>17.39</v>
      </c>
      <c r="AQ55" s="7">
        <f t="shared" ref="AQ55" si="1823">AG55</f>
        <v>19.16</v>
      </c>
      <c r="AR55" s="7">
        <f t="shared" ref="AR55" si="1824">SUM(AP55-0.38)</f>
        <v>17.010000000000002</v>
      </c>
      <c r="AS55" s="7">
        <f t="shared" ref="AS55" si="1825">SUM(AQ55-0.38)</f>
        <v>18.78</v>
      </c>
      <c r="AT55" s="10">
        <f t="shared" ref="AT55" si="1826">SUM(AJ55)</f>
        <v>16.760000000000002</v>
      </c>
      <c r="AU55" s="11">
        <f t="shared" ref="AU55" si="1827">MAX(0,AR$4-AT55)</f>
        <v>0</v>
      </c>
      <c r="AV55" s="7">
        <f t="shared" ref="AV55" si="1828">SUM(AP55)</f>
        <v>17.39</v>
      </c>
      <c r="AW55" s="7">
        <f t="shared" ref="AW55" si="1829">SUM(AQ55)</f>
        <v>19.16</v>
      </c>
      <c r="AX55" s="10">
        <f t="shared" ref="AX55" si="1830">MIN(AV55,AW55)</f>
        <v>17.39</v>
      </c>
      <c r="AY55" s="11">
        <f t="shared" ref="AY55" si="1831">MAX(0,AV$4-AX56)</f>
        <v>0</v>
      </c>
    </row>
    <row r="56" spans="1:51" ht="19.149999999999999" customHeight="1" x14ac:dyDescent="0.2">
      <c r="A56" s="1">
        <f t="shared" si="981"/>
        <v>44876</v>
      </c>
      <c r="B56" s="7"/>
      <c r="C56" s="7"/>
      <c r="D56" s="7"/>
      <c r="E56" s="7"/>
      <c r="F56" s="10"/>
      <c r="G56" s="11">
        <f t="shared" si="840"/>
        <v>6.16</v>
      </c>
      <c r="H56" s="7">
        <f t="shared" si="841"/>
        <v>0</v>
      </c>
      <c r="I56" s="7">
        <f t="shared" si="842"/>
        <v>0</v>
      </c>
      <c r="J56" s="10">
        <f t="shared" si="843"/>
        <v>0</v>
      </c>
      <c r="K56" s="11">
        <f t="shared" si="844"/>
        <v>6.06</v>
      </c>
      <c r="L56" s="7">
        <v>14.62</v>
      </c>
      <c r="M56" s="7">
        <v>14.7</v>
      </c>
      <c r="N56" s="7">
        <f t="shared" ref="N56" si="1832">SUM(L56+0.11)</f>
        <v>14.729999999999999</v>
      </c>
      <c r="O56" s="7">
        <f t="shared" ref="O56" si="1833">SUM(M56+0.11)</f>
        <v>14.809999999999999</v>
      </c>
      <c r="P56" s="10">
        <f t="shared" ref="P56" si="1834">MIN(N56,O56)</f>
        <v>14.729999999999999</v>
      </c>
      <c r="Q56" s="11">
        <f t="shared" ref="Q56" si="1835">MAX(0,N$4-P56)</f>
        <v>0</v>
      </c>
      <c r="R56" s="7">
        <f t="shared" ref="R56" si="1836">SUM(L56)</f>
        <v>14.62</v>
      </c>
      <c r="S56" s="7">
        <f t="shared" ref="S56" si="1837">SUM(M56)</f>
        <v>14.7</v>
      </c>
      <c r="T56" s="10">
        <f t="shared" ref="T56" si="1838">MIN(R56,S56)</f>
        <v>14.62</v>
      </c>
      <c r="U56" s="11">
        <f t="shared" ref="U56" si="1839">MAX(0,R$4-T56)</f>
        <v>0</v>
      </c>
      <c r="V56" s="7">
        <v>14.62</v>
      </c>
      <c r="W56" s="7">
        <v>14.7</v>
      </c>
      <c r="X56" s="7">
        <f t="shared" ref="X56" si="1840">SUM(V56-0.57)</f>
        <v>14.049999999999999</v>
      </c>
      <c r="Y56" s="7">
        <f t="shared" ref="Y56" si="1841">SUM(W56-0.57)</f>
        <v>14.129999999999999</v>
      </c>
      <c r="Z56" s="10">
        <f t="shared" ref="Z56" si="1842">MIN(X56,Y56)</f>
        <v>14.049999999999999</v>
      </c>
      <c r="AA56" s="11">
        <f t="shared" ref="AA56" si="1843">MAX(0,X$4-Z56)</f>
        <v>0</v>
      </c>
      <c r="AB56" s="7">
        <f t="shared" ref="AB56" si="1844">SUM(V56)</f>
        <v>14.62</v>
      </c>
      <c r="AC56" s="7">
        <f t="shared" ref="AC56" si="1845">SUM(W56)</f>
        <v>14.7</v>
      </c>
      <c r="AD56" s="10">
        <f t="shared" ref="AD56" si="1846">MIN(AB56,AC56)</f>
        <v>14.62</v>
      </c>
      <c r="AE56" s="11">
        <f t="shared" ref="AE56" si="1847">MAX(0,AB$4-AD56)</f>
        <v>0</v>
      </c>
      <c r="AF56" s="7">
        <v>17.39</v>
      </c>
      <c r="AG56" s="7">
        <v>19.16</v>
      </c>
      <c r="AH56" s="7">
        <f t="shared" ref="AH56" si="1848">SUM(AF56-0.63)</f>
        <v>16.760000000000002</v>
      </c>
      <c r="AI56" s="7">
        <f t="shared" ref="AI56" si="1849">SUM(AG56-0.63)</f>
        <v>18.53</v>
      </c>
      <c r="AJ56" s="10">
        <f t="shared" ref="AJ56" si="1850">MIN(AH56,AI56)</f>
        <v>16.760000000000002</v>
      </c>
      <c r="AK56" s="11">
        <f t="shared" ref="AK56" si="1851">MAX(0,AH$4-AJ56)</f>
        <v>0</v>
      </c>
      <c r="AL56" s="7">
        <f t="shared" ref="AL56" si="1852">SUM(AF56)</f>
        <v>17.39</v>
      </c>
      <c r="AM56" s="7">
        <f t="shared" ref="AM56" si="1853">SUM(AG56)</f>
        <v>19.16</v>
      </c>
      <c r="AN56" s="10">
        <f t="shared" ref="AN56" si="1854">MIN(AL56,AM56)</f>
        <v>17.39</v>
      </c>
      <c r="AO56" s="11">
        <f t="shared" ref="AO56" si="1855">MAX(0,AL$4-AN56)</f>
        <v>0</v>
      </c>
      <c r="AP56" s="7">
        <f t="shared" ref="AP56" si="1856">AF56</f>
        <v>17.39</v>
      </c>
      <c r="AQ56" s="7">
        <f t="shared" ref="AQ56" si="1857">AG56</f>
        <v>19.16</v>
      </c>
      <c r="AR56" s="7">
        <f t="shared" ref="AR56" si="1858">SUM(AP56-0.38)</f>
        <v>17.010000000000002</v>
      </c>
      <c r="AS56" s="7">
        <f t="shared" ref="AS56" si="1859">SUM(AQ56-0.38)</f>
        <v>18.78</v>
      </c>
      <c r="AT56" s="10">
        <f t="shared" ref="AT56" si="1860">SUM(AJ56)</f>
        <v>16.760000000000002</v>
      </c>
      <c r="AU56" s="11">
        <f t="shared" ref="AU56" si="1861">MAX(0,AR$4-AT56)</f>
        <v>0</v>
      </c>
      <c r="AV56" s="7">
        <f t="shared" ref="AV56" si="1862">SUM(AP56)</f>
        <v>17.39</v>
      </c>
      <c r="AW56" s="7">
        <f t="shared" ref="AW56" si="1863">SUM(AQ56)</f>
        <v>19.16</v>
      </c>
      <c r="AX56" s="10">
        <f t="shared" ref="AX56" si="1864">MIN(AV56,AW56)</f>
        <v>17.39</v>
      </c>
      <c r="AY56" s="11">
        <f t="shared" ref="AY56" si="1865">MAX(0,AV$4-AX57)</f>
        <v>0</v>
      </c>
    </row>
    <row r="57" spans="1:51" ht="19.149999999999999" customHeight="1" x14ac:dyDescent="0.2">
      <c r="A57" s="1">
        <f t="shared" si="981"/>
        <v>44869</v>
      </c>
      <c r="B57" s="7"/>
      <c r="C57" s="7"/>
      <c r="D57" s="7"/>
      <c r="E57" s="7"/>
      <c r="F57" s="10"/>
      <c r="G57" s="11">
        <f t="shared" si="840"/>
        <v>6.16</v>
      </c>
      <c r="H57" s="7">
        <f t="shared" si="841"/>
        <v>0</v>
      </c>
      <c r="I57" s="7">
        <f t="shared" si="842"/>
        <v>0</v>
      </c>
      <c r="J57" s="10">
        <f t="shared" si="843"/>
        <v>0</v>
      </c>
      <c r="K57" s="11">
        <f t="shared" si="844"/>
        <v>6.06</v>
      </c>
      <c r="L57" s="7">
        <v>14.83</v>
      </c>
      <c r="M57" s="7">
        <v>14.66</v>
      </c>
      <c r="N57" s="7">
        <f t="shared" ref="N57" si="1866">SUM(L57+0.11)</f>
        <v>14.94</v>
      </c>
      <c r="O57" s="7">
        <f t="shared" ref="O57" si="1867">SUM(M57+0.11)</f>
        <v>14.77</v>
      </c>
      <c r="P57" s="10">
        <f t="shared" ref="P57" si="1868">MIN(N57,O57)</f>
        <v>14.77</v>
      </c>
      <c r="Q57" s="11">
        <f t="shared" ref="Q57" si="1869">MAX(0,N$4-P57)</f>
        <v>0</v>
      </c>
      <c r="R57" s="7">
        <f t="shared" ref="R57" si="1870">SUM(L57)</f>
        <v>14.83</v>
      </c>
      <c r="S57" s="7">
        <f t="shared" ref="S57" si="1871">SUM(M57)</f>
        <v>14.66</v>
      </c>
      <c r="T57" s="10">
        <f t="shared" ref="T57" si="1872">MIN(R57,S57)</f>
        <v>14.66</v>
      </c>
      <c r="U57" s="11">
        <f t="shared" ref="U57" si="1873">MAX(0,R$4-T57)</f>
        <v>0</v>
      </c>
      <c r="V57" s="7">
        <v>14.83</v>
      </c>
      <c r="W57" s="7">
        <v>14.66</v>
      </c>
      <c r="X57" s="7">
        <f t="shared" ref="X57" si="1874">SUM(V57-0.57)</f>
        <v>14.26</v>
      </c>
      <c r="Y57" s="7">
        <f t="shared" ref="Y57" si="1875">SUM(W57-0.57)</f>
        <v>14.09</v>
      </c>
      <c r="Z57" s="10">
        <f t="shared" ref="Z57" si="1876">MIN(X57,Y57)</f>
        <v>14.09</v>
      </c>
      <c r="AA57" s="11">
        <f t="shared" ref="AA57" si="1877">MAX(0,X$4-Z57)</f>
        <v>0</v>
      </c>
      <c r="AB57" s="7">
        <f t="shared" ref="AB57" si="1878">SUM(V57)</f>
        <v>14.83</v>
      </c>
      <c r="AC57" s="7">
        <f t="shared" ref="AC57" si="1879">SUM(W57)</f>
        <v>14.66</v>
      </c>
      <c r="AD57" s="10">
        <f t="shared" ref="AD57" si="1880">MIN(AB57,AC57)</f>
        <v>14.66</v>
      </c>
      <c r="AE57" s="11">
        <f t="shared" ref="AE57" si="1881">MAX(0,AB$4-AD57)</f>
        <v>0</v>
      </c>
      <c r="AF57" s="7">
        <v>17.39</v>
      </c>
      <c r="AG57" s="7">
        <v>19.16</v>
      </c>
      <c r="AH57" s="7">
        <f t="shared" ref="AH57" si="1882">SUM(AF57-0.63)</f>
        <v>16.760000000000002</v>
      </c>
      <c r="AI57" s="7">
        <f t="shared" ref="AI57" si="1883">SUM(AG57-0.63)</f>
        <v>18.53</v>
      </c>
      <c r="AJ57" s="10">
        <f t="shared" ref="AJ57" si="1884">MIN(AH57,AI57)</f>
        <v>16.760000000000002</v>
      </c>
      <c r="AK57" s="11">
        <f t="shared" ref="AK57" si="1885">MAX(0,AH$4-AJ57)</f>
        <v>0</v>
      </c>
      <c r="AL57" s="7">
        <f t="shared" ref="AL57" si="1886">SUM(AF57)</f>
        <v>17.39</v>
      </c>
      <c r="AM57" s="7">
        <f t="shared" ref="AM57" si="1887">SUM(AG57)</f>
        <v>19.16</v>
      </c>
      <c r="AN57" s="10">
        <f t="shared" ref="AN57" si="1888">MIN(AL57,AM57)</f>
        <v>17.39</v>
      </c>
      <c r="AO57" s="11">
        <f t="shared" ref="AO57" si="1889">MAX(0,AL$4-AN57)</f>
        <v>0</v>
      </c>
      <c r="AP57" s="7">
        <f t="shared" ref="AP57" si="1890">AF57</f>
        <v>17.39</v>
      </c>
      <c r="AQ57" s="7">
        <f t="shared" ref="AQ57" si="1891">AG57</f>
        <v>19.16</v>
      </c>
      <c r="AR57" s="7">
        <f t="shared" ref="AR57" si="1892">SUM(AP57-0.38)</f>
        <v>17.010000000000002</v>
      </c>
      <c r="AS57" s="7">
        <f t="shared" ref="AS57" si="1893">SUM(AQ57-0.38)</f>
        <v>18.78</v>
      </c>
      <c r="AT57" s="10">
        <f t="shared" ref="AT57" si="1894">SUM(AJ57)</f>
        <v>16.760000000000002</v>
      </c>
      <c r="AU57" s="11">
        <f t="shared" ref="AU57" si="1895">MAX(0,AR$4-AT57)</f>
        <v>0</v>
      </c>
      <c r="AV57" s="7">
        <f t="shared" ref="AV57" si="1896">SUM(AP57)</f>
        <v>17.39</v>
      </c>
      <c r="AW57" s="7">
        <f t="shared" ref="AW57" si="1897">SUM(AQ57)</f>
        <v>19.16</v>
      </c>
      <c r="AX57" s="10">
        <f t="shared" ref="AX57" si="1898">MIN(AV57,AW57)</f>
        <v>17.39</v>
      </c>
      <c r="AY57" s="11">
        <f t="shared" ref="AY57" si="1899">MAX(0,AV$4-AX58)</f>
        <v>0</v>
      </c>
    </row>
    <row r="58" spans="1:51" ht="19.149999999999999" customHeight="1" x14ac:dyDescent="0.2">
      <c r="A58" s="1">
        <f t="shared" si="981"/>
        <v>44862</v>
      </c>
      <c r="B58" s="7"/>
      <c r="C58" s="7"/>
      <c r="D58" s="7"/>
      <c r="E58" s="7"/>
      <c r="F58" s="10"/>
      <c r="G58" s="11">
        <f t="shared" si="840"/>
        <v>6.16</v>
      </c>
      <c r="H58" s="7">
        <f t="shared" si="841"/>
        <v>0</v>
      </c>
      <c r="I58" s="7">
        <f t="shared" si="842"/>
        <v>0</v>
      </c>
      <c r="J58" s="10">
        <f t="shared" si="843"/>
        <v>0</v>
      </c>
      <c r="K58" s="11">
        <f t="shared" si="844"/>
        <v>6.06</v>
      </c>
      <c r="L58" s="7">
        <v>14.62</v>
      </c>
      <c r="M58" s="7">
        <v>14.66</v>
      </c>
      <c r="N58" s="7">
        <f t="shared" ref="N58" si="1900">SUM(L58+0.11)</f>
        <v>14.729999999999999</v>
      </c>
      <c r="O58" s="7">
        <f t="shared" ref="O58" si="1901">SUM(M58+0.11)</f>
        <v>14.77</v>
      </c>
      <c r="P58" s="10">
        <f t="shared" ref="P58" si="1902">MIN(N58,O58)</f>
        <v>14.729999999999999</v>
      </c>
      <c r="Q58" s="11">
        <f t="shared" ref="Q58" si="1903">MAX(0,N$4-P58)</f>
        <v>0</v>
      </c>
      <c r="R58" s="7">
        <f t="shared" ref="R58" si="1904">SUM(L58)</f>
        <v>14.62</v>
      </c>
      <c r="S58" s="7">
        <f t="shared" ref="S58" si="1905">SUM(M58)</f>
        <v>14.66</v>
      </c>
      <c r="T58" s="10">
        <f t="shared" ref="T58" si="1906">MIN(R58,S58)</f>
        <v>14.62</v>
      </c>
      <c r="U58" s="11">
        <f t="shared" ref="U58" si="1907">MAX(0,R$4-T58)</f>
        <v>0</v>
      </c>
      <c r="V58" s="7">
        <v>14.62</v>
      </c>
      <c r="W58" s="7">
        <v>14.66</v>
      </c>
      <c r="X58" s="7">
        <f t="shared" ref="X58" si="1908">SUM(V58-0.57)</f>
        <v>14.049999999999999</v>
      </c>
      <c r="Y58" s="7">
        <f t="shared" ref="Y58" si="1909">SUM(W58-0.57)</f>
        <v>14.09</v>
      </c>
      <c r="Z58" s="10">
        <f t="shared" ref="Z58" si="1910">MIN(X58,Y58)</f>
        <v>14.049999999999999</v>
      </c>
      <c r="AA58" s="11">
        <f t="shared" ref="AA58" si="1911">MAX(0,X$4-Z58)</f>
        <v>0</v>
      </c>
      <c r="AB58" s="7">
        <f t="shared" ref="AB58" si="1912">SUM(V58)</f>
        <v>14.62</v>
      </c>
      <c r="AC58" s="7">
        <f t="shared" ref="AC58" si="1913">SUM(W58)</f>
        <v>14.66</v>
      </c>
      <c r="AD58" s="10">
        <f t="shared" ref="AD58" si="1914">MIN(AB58,AC58)</f>
        <v>14.62</v>
      </c>
      <c r="AE58" s="11">
        <f t="shared" ref="AE58" si="1915">MAX(0,AB$4-AD58)</f>
        <v>0</v>
      </c>
      <c r="AF58" s="7">
        <v>17.39</v>
      </c>
      <c r="AG58" s="7">
        <v>19.16</v>
      </c>
      <c r="AH58" s="7">
        <f t="shared" ref="AH58" si="1916">SUM(AF58-0.63)</f>
        <v>16.760000000000002</v>
      </c>
      <c r="AI58" s="7">
        <f t="shared" ref="AI58" si="1917">SUM(AG58-0.63)</f>
        <v>18.53</v>
      </c>
      <c r="AJ58" s="10">
        <f t="shared" ref="AJ58" si="1918">MIN(AH58,AI58)</f>
        <v>16.760000000000002</v>
      </c>
      <c r="AK58" s="11">
        <f t="shared" ref="AK58" si="1919">MAX(0,AH$4-AJ58)</f>
        <v>0</v>
      </c>
      <c r="AL58" s="7">
        <f t="shared" ref="AL58" si="1920">SUM(AF58)</f>
        <v>17.39</v>
      </c>
      <c r="AM58" s="7">
        <f t="shared" ref="AM58" si="1921">SUM(AG58)</f>
        <v>19.16</v>
      </c>
      <c r="AN58" s="10">
        <f t="shared" ref="AN58" si="1922">MIN(AL58,AM58)</f>
        <v>17.39</v>
      </c>
      <c r="AO58" s="11">
        <f t="shared" ref="AO58" si="1923">MAX(0,AL$4-AN58)</f>
        <v>0</v>
      </c>
      <c r="AP58" s="7">
        <f t="shared" ref="AP58" si="1924">AF58</f>
        <v>17.39</v>
      </c>
      <c r="AQ58" s="7">
        <f t="shared" ref="AQ58" si="1925">AG58</f>
        <v>19.16</v>
      </c>
      <c r="AR58" s="7">
        <f t="shared" ref="AR58" si="1926">SUM(AP58-0.38)</f>
        <v>17.010000000000002</v>
      </c>
      <c r="AS58" s="7">
        <f t="shared" ref="AS58" si="1927">SUM(AQ58-0.38)</f>
        <v>18.78</v>
      </c>
      <c r="AT58" s="10">
        <f t="shared" ref="AT58" si="1928">SUM(AJ58)</f>
        <v>16.760000000000002</v>
      </c>
      <c r="AU58" s="11">
        <f t="shared" ref="AU58" si="1929">MAX(0,AR$4-AT58)</f>
        <v>0</v>
      </c>
      <c r="AV58" s="7">
        <f t="shared" ref="AV58" si="1930">SUM(AP58)</f>
        <v>17.39</v>
      </c>
      <c r="AW58" s="7">
        <f t="shared" ref="AW58" si="1931">SUM(AQ58)</f>
        <v>19.16</v>
      </c>
      <c r="AX58" s="10">
        <f t="shared" ref="AX58" si="1932">MIN(AV58,AW58)</f>
        <v>17.39</v>
      </c>
      <c r="AY58" s="11">
        <f t="shared" ref="AY58" si="1933">MAX(0,AV$4-AX59)</f>
        <v>0</v>
      </c>
    </row>
    <row r="59" spans="1:51" ht="19.149999999999999" customHeight="1" x14ac:dyDescent="0.2">
      <c r="A59" s="1">
        <f t="shared" si="981"/>
        <v>44855</v>
      </c>
      <c r="B59" s="7"/>
      <c r="C59" s="7"/>
      <c r="D59" s="7"/>
      <c r="E59" s="7"/>
      <c r="F59" s="10"/>
      <c r="G59" s="11">
        <f t="shared" si="840"/>
        <v>6.16</v>
      </c>
      <c r="H59" s="7">
        <f t="shared" si="841"/>
        <v>0</v>
      </c>
      <c r="I59" s="7">
        <f t="shared" si="842"/>
        <v>0</v>
      </c>
      <c r="J59" s="10">
        <f t="shared" si="843"/>
        <v>0</v>
      </c>
      <c r="K59" s="11">
        <f t="shared" si="844"/>
        <v>6.06</v>
      </c>
      <c r="L59" s="7">
        <v>14.76</v>
      </c>
      <c r="M59" s="7">
        <v>14.63</v>
      </c>
      <c r="N59" s="7">
        <f t="shared" ref="N59" si="1934">SUM(L59+0.11)</f>
        <v>14.87</v>
      </c>
      <c r="O59" s="7">
        <f t="shared" ref="O59" si="1935">SUM(M59+0.11)</f>
        <v>14.74</v>
      </c>
      <c r="P59" s="10">
        <f t="shared" ref="P59" si="1936">MIN(N59,O59)</f>
        <v>14.74</v>
      </c>
      <c r="Q59" s="11">
        <f t="shared" ref="Q59" si="1937">MAX(0,N$4-P59)</f>
        <v>0</v>
      </c>
      <c r="R59" s="7">
        <f t="shared" ref="R59" si="1938">SUM(L59)</f>
        <v>14.76</v>
      </c>
      <c r="S59" s="7">
        <f t="shared" ref="S59" si="1939">SUM(M59)</f>
        <v>14.63</v>
      </c>
      <c r="T59" s="10">
        <f t="shared" ref="T59" si="1940">MIN(R59,S59)</f>
        <v>14.63</v>
      </c>
      <c r="U59" s="11">
        <f t="shared" ref="U59" si="1941">MAX(0,R$4-T59)</f>
        <v>0</v>
      </c>
      <c r="V59" s="7">
        <v>14.76</v>
      </c>
      <c r="W59" s="7">
        <v>14.63</v>
      </c>
      <c r="X59" s="7">
        <f t="shared" ref="X59" si="1942">SUM(V59-0.57)</f>
        <v>14.19</v>
      </c>
      <c r="Y59" s="7">
        <f t="shared" ref="Y59" si="1943">SUM(W59-0.57)</f>
        <v>14.06</v>
      </c>
      <c r="Z59" s="10">
        <f t="shared" ref="Z59" si="1944">MIN(X59,Y59)</f>
        <v>14.06</v>
      </c>
      <c r="AA59" s="11">
        <f t="shared" ref="AA59" si="1945">MAX(0,X$4-Z59)</f>
        <v>0</v>
      </c>
      <c r="AB59" s="7">
        <f t="shared" ref="AB59" si="1946">SUM(V59)</f>
        <v>14.76</v>
      </c>
      <c r="AC59" s="7">
        <f t="shared" ref="AC59" si="1947">SUM(W59)</f>
        <v>14.63</v>
      </c>
      <c r="AD59" s="10">
        <f t="shared" ref="AD59" si="1948">MIN(AB59,AC59)</f>
        <v>14.63</v>
      </c>
      <c r="AE59" s="11">
        <f t="shared" ref="AE59" si="1949">MAX(0,AB$4-AD59)</f>
        <v>0</v>
      </c>
      <c r="AF59" s="7">
        <v>17.39</v>
      </c>
      <c r="AG59" s="7">
        <v>19.16</v>
      </c>
      <c r="AH59" s="7">
        <f t="shared" ref="AH59" si="1950">SUM(AF59-0.63)</f>
        <v>16.760000000000002</v>
      </c>
      <c r="AI59" s="7">
        <f t="shared" ref="AI59" si="1951">SUM(AG59-0.63)</f>
        <v>18.53</v>
      </c>
      <c r="AJ59" s="10">
        <f t="shared" ref="AJ59" si="1952">MIN(AH59,AI59)</f>
        <v>16.760000000000002</v>
      </c>
      <c r="AK59" s="11">
        <f t="shared" ref="AK59" si="1953">MAX(0,AH$4-AJ59)</f>
        <v>0</v>
      </c>
      <c r="AL59" s="7">
        <f t="shared" ref="AL59" si="1954">SUM(AF59)</f>
        <v>17.39</v>
      </c>
      <c r="AM59" s="7">
        <f t="shared" ref="AM59" si="1955">SUM(AG59)</f>
        <v>19.16</v>
      </c>
      <c r="AN59" s="10">
        <f t="shared" ref="AN59" si="1956">MIN(AL59,AM59)</f>
        <v>17.39</v>
      </c>
      <c r="AO59" s="11">
        <f t="shared" ref="AO59" si="1957">MAX(0,AL$4-AN59)</f>
        <v>0</v>
      </c>
      <c r="AP59" s="7">
        <f t="shared" ref="AP59" si="1958">AF59</f>
        <v>17.39</v>
      </c>
      <c r="AQ59" s="7">
        <f t="shared" ref="AQ59" si="1959">AG59</f>
        <v>19.16</v>
      </c>
      <c r="AR59" s="7">
        <f t="shared" ref="AR59" si="1960">SUM(AP59-0.38)</f>
        <v>17.010000000000002</v>
      </c>
      <c r="AS59" s="7">
        <f t="shared" ref="AS59" si="1961">SUM(AQ59-0.38)</f>
        <v>18.78</v>
      </c>
      <c r="AT59" s="10">
        <f t="shared" ref="AT59" si="1962">SUM(AJ59)</f>
        <v>16.760000000000002</v>
      </c>
      <c r="AU59" s="11">
        <f t="shared" ref="AU59" si="1963">MAX(0,AR$4-AT59)</f>
        <v>0</v>
      </c>
      <c r="AV59" s="7">
        <f t="shared" ref="AV59" si="1964">SUM(AP59)</f>
        <v>17.39</v>
      </c>
      <c r="AW59" s="7">
        <f t="shared" ref="AW59" si="1965">SUM(AQ59)</f>
        <v>19.16</v>
      </c>
      <c r="AX59" s="10">
        <f t="shared" ref="AX59" si="1966">MIN(AV59,AW59)</f>
        <v>17.39</v>
      </c>
      <c r="AY59" s="11">
        <f t="shared" ref="AY59" si="1967">MAX(0,AV$4-AX60)</f>
        <v>0</v>
      </c>
    </row>
    <row r="60" spans="1:51" ht="19.149999999999999" customHeight="1" x14ac:dyDescent="0.2">
      <c r="A60" s="1">
        <f t="shared" si="981"/>
        <v>44848</v>
      </c>
      <c r="B60" s="7"/>
      <c r="C60" s="7"/>
      <c r="D60" s="7"/>
      <c r="E60" s="7"/>
      <c r="F60" s="10"/>
      <c r="G60" s="11">
        <f t="shared" si="840"/>
        <v>6.16</v>
      </c>
      <c r="H60" s="7">
        <f t="shared" si="841"/>
        <v>0</v>
      </c>
      <c r="I60" s="7">
        <f t="shared" si="842"/>
        <v>0</v>
      </c>
      <c r="J60" s="10">
        <f t="shared" si="843"/>
        <v>0</v>
      </c>
      <c r="K60" s="11">
        <f t="shared" si="844"/>
        <v>6.06</v>
      </c>
      <c r="L60" s="7">
        <v>14.64</v>
      </c>
      <c r="M60" s="7">
        <v>14.63</v>
      </c>
      <c r="N60" s="7">
        <f t="shared" ref="N60" si="1968">SUM(L60+0.11)</f>
        <v>14.75</v>
      </c>
      <c r="O60" s="7">
        <f t="shared" ref="O60" si="1969">SUM(M60+0.11)</f>
        <v>14.74</v>
      </c>
      <c r="P60" s="10">
        <f t="shared" ref="P60" si="1970">MIN(N60,O60)</f>
        <v>14.74</v>
      </c>
      <c r="Q60" s="11">
        <f t="shared" ref="Q60" si="1971">MAX(0,N$4-P60)</f>
        <v>0</v>
      </c>
      <c r="R60" s="7">
        <f t="shared" ref="R60" si="1972">SUM(L60)</f>
        <v>14.64</v>
      </c>
      <c r="S60" s="7">
        <f t="shared" ref="S60" si="1973">SUM(M60)</f>
        <v>14.63</v>
      </c>
      <c r="T60" s="10">
        <f t="shared" ref="T60" si="1974">MIN(R60,S60)</f>
        <v>14.63</v>
      </c>
      <c r="U60" s="11">
        <f t="shared" ref="U60" si="1975">MAX(0,R$4-T60)</f>
        <v>0</v>
      </c>
      <c r="V60" s="7">
        <v>14.64</v>
      </c>
      <c r="W60" s="7">
        <v>14.63</v>
      </c>
      <c r="X60" s="7">
        <f t="shared" ref="X60" si="1976">SUM(V60-0.57)</f>
        <v>14.07</v>
      </c>
      <c r="Y60" s="7">
        <f t="shared" ref="Y60" si="1977">SUM(W60-0.57)</f>
        <v>14.06</v>
      </c>
      <c r="Z60" s="10">
        <f t="shared" ref="Z60" si="1978">MIN(X60,Y60)</f>
        <v>14.06</v>
      </c>
      <c r="AA60" s="11">
        <f t="shared" ref="AA60" si="1979">MAX(0,X$4-Z60)</f>
        <v>0</v>
      </c>
      <c r="AB60" s="7">
        <f t="shared" ref="AB60" si="1980">SUM(V60)</f>
        <v>14.64</v>
      </c>
      <c r="AC60" s="7">
        <f t="shared" ref="AC60" si="1981">SUM(W60)</f>
        <v>14.63</v>
      </c>
      <c r="AD60" s="10">
        <f t="shared" ref="AD60" si="1982">MIN(AB60,AC60)</f>
        <v>14.63</v>
      </c>
      <c r="AE60" s="11">
        <f t="shared" ref="AE60" si="1983">MAX(0,AB$4-AD60)</f>
        <v>0</v>
      </c>
      <c r="AF60" s="7">
        <v>17.39</v>
      </c>
      <c r="AG60" s="7">
        <v>19.16</v>
      </c>
      <c r="AH60" s="7">
        <f t="shared" ref="AH60" si="1984">SUM(AF60-0.63)</f>
        <v>16.760000000000002</v>
      </c>
      <c r="AI60" s="7">
        <f t="shared" ref="AI60" si="1985">SUM(AG60-0.63)</f>
        <v>18.53</v>
      </c>
      <c r="AJ60" s="10">
        <f t="shared" ref="AJ60" si="1986">MIN(AH60,AI60)</f>
        <v>16.760000000000002</v>
      </c>
      <c r="AK60" s="11">
        <f t="shared" ref="AK60" si="1987">MAX(0,AH$4-AJ60)</f>
        <v>0</v>
      </c>
      <c r="AL60" s="7">
        <f t="shared" ref="AL60" si="1988">SUM(AF60)</f>
        <v>17.39</v>
      </c>
      <c r="AM60" s="7">
        <f t="shared" ref="AM60" si="1989">SUM(AG60)</f>
        <v>19.16</v>
      </c>
      <c r="AN60" s="10">
        <f t="shared" ref="AN60" si="1990">MIN(AL60,AM60)</f>
        <v>17.39</v>
      </c>
      <c r="AO60" s="11">
        <f t="shared" ref="AO60" si="1991">MAX(0,AL$4-AN60)</f>
        <v>0</v>
      </c>
      <c r="AP60" s="7">
        <f t="shared" ref="AP60" si="1992">AF60</f>
        <v>17.39</v>
      </c>
      <c r="AQ60" s="7">
        <f t="shared" ref="AQ60" si="1993">AG60</f>
        <v>19.16</v>
      </c>
      <c r="AR60" s="7">
        <f t="shared" ref="AR60" si="1994">SUM(AP60-0.38)</f>
        <v>17.010000000000002</v>
      </c>
      <c r="AS60" s="7">
        <f t="shared" ref="AS60" si="1995">SUM(AQ60-0.38)</f>
        <v>18.78</v>
      </c>
      <c r="AT60" s="10">
        <f t="shared" ref="AT60" si="1996">SUM(AJ60)</f>
        <v>16.760000000000002</v>
      </c>
      <c r="AU60" s="11">
        <f t="shared" ref="AU60" si="1997">MAX(0,AR$4-AT60)</f>
        <v>0</v>
      </c>
      <c r="AV60" s="7">
        <f t="shared" ref="AV60" si="1998">SUM(AP60)</f>
        <v>17.39</v>
      </c>
      <c r="AW60" s="7">
        <f t="shared" ref="AW60" si="1999">SUM(AQ60)</f>
        <v>19.16</v>
      </c>
      <c r="AX60" s="10">
        <f t="shared" ref="AX60" si="2000">MIN(AV60,AW60)</f>
        <v>17.39</v>
      </c>
      <c r="AY60" s="11">
        <f t="shared" ref="AY60" si="2001">MAX(0,AV$4-AX61)</f>
        <v>0</v>
      </c>
    </row>
    <row r="61" spans="1:51" ht="19.149999999999999" customHeight="1" x14ac:dyDescent="0.2">
      <c r="A61" s="1">
        <f t="shared" si="981"/>
        <v>44841</v>
      </c>
      <c r="B61" s="7"/>
      <c r="C61" s="7"/>
      <c r="D61" s="7"/>
      <c r="E61" s="7"/>
      <c r="F61" s="10"/>
      <c r="G61" s="11">
        <f t="shared" si="840"/>
        <v>6.16</v>
      </c>
      <c r="H61" s="7">
        <f t="shared" si="841"/>
        <v>0</v>
      </c>
      <c r="I61" s="7">
        <f t="shared" si="842"/>
        <v>0</v>
      </c>
      <c r="J61" s="10">
        <f t="shared" si="843"/>
        <v>0</v>
      </c>
      <c r="K61" s="11">
        <f t="shared" si="844"/>
        <v>6.06</v>
      </c>
      <c r="L61" s="7">
        <v>14.62</v>
      </c>
      <c r="M61" s="7">
        <v>14.71</v>
      </c>
      <c r="N61" s="7">
        <f t="shared" ref="N61" si="2002">SUM(L61+0.11)</f>
        <v>14.729999999999999</v>
      </c>
      <c r="O61" s="7">
        <f t="shared" ref="O61" si="2003">SUM(M61+0.11)</f>
        <v>14.82</v>
      </c>
      <c r="P61" s="10">
        <f t="shared" ref="P61" si="2004">MIN(N61,O61)</f>
        <v>14.729999999999999</v>
      </c>
      <c r="Q61" s="11">
        <f t="shared" ref="Q61" si="2005">MAX(0,N$4-P61)</f>
        <v>0</v>
      </c>
      <c r="R61" s="7">
        <f t="shared" ref="R61" si="2006">SUM(L61)</f>
        <v>14.62</v>
      </c>
      <c r="S61" s="7">
        <f t="shared" ref="S61" si="2007">SUM(M61)</f>
        <v>14.71</v>
      </c>
      <c r="T61" s="10">
        <f t="shared" ref="T61" si="2008">MIN(R61,S61)</f>
        <v>14.62</v>
      </c>
      <c r="U61" s="11">
        <f t="shared" ref="U61" si="2009">MAX(0,R$4-T61)</f>
        <v>0</v>
      </c>
      <c r="V61" s="7">
        <v>14.62</v>
      </c>
      <c r="W61" s="7">
        <v>14.71</v>
      </c>
      <c r="X61" s="7">
        <f t="shared" ref="X61" si="2010">SUM(V61-0.57)</f>
        <v>14.049999999999999</v>
      </c>
      <c r="Y61" s="7">
        <f t="shared" ref="Y61" si="2011">SUM(W61-0.57)</f>
        <v>14.14</v>
      </c>
      <c r="Z61" s="10">
        <f t="shared" ref="Z61" si="2012">MIN(X61,Y61)</f>
        <v>14.049999999999999</v>
      </c>
      <c r="AA61" s="11">
        <f t="shared" ref="AA61" si="2013">MAX(0,X$4-Z61)</f>
        <v>0</v>
      </c>
      <c r="AB61" s="7">
        <f t="shared" ref="AB61" si="2014">SUM(V61)</f>
        <v>14.62</v>
      </c>
      <c r="AC61" s="7">
        <f t="shared" ref="AC61" si="2015">SUM(W61)</f>
        <v>14.71</v>
      </c>
      <c r="AD61" s="10">
        <f t="shared" ref="AD61" si="2016">MIN(AB61,AC61)</f>
        <v>14.62</v>
      </c>
      <c r="AE61" s="11">
        <f t="shared" ref="AE61" si="2017">MAX(0,AB$4-AD61)</f>
        <v>0</v>
      </c>
      <c r="AF61" s="7">
        <v>17.39</v>
      </c>
      <c r="AG61" s="7">
        <v>19.16</v>
      </c>
      <c r="AH61" s="7">
        <f t="shared" ref="AH61" si="2018">SUM(AF61-0.63)</f>
        <v>16.760000000000002</v>
      </c>
      <c r="AI61" s="7">
        <f t="shared" ref="AI61" si="2019">SUM(AG61-0.63)</f>
        <v>18.53</v>
      </c>
      <c r="AJ61" s="10">
        <f t="shared" ref="AJ61" si="2020">MIN(AH61,AI61)</f>
        <v>16.760000000000002</v>
      </c>
      <c r="AK61" s="11">
        <f t="shared" ref="AK61" si="2021">MAX(0,AH$4-AJ61)</f>
        <v>0</v>
      </c>
      <c r="AL61" s="7">
        <f t="shared" ref="AL61" si="2022">SUM(AF61)</f>
        <v>17.39</v>
      </c>
      <c r="AM61" s="7">
        <f t="shared" ref="AM61" si="2023">SUM(AG61)</f>
        <v>19.16</v>
      </c>
      <c r="AN61" s="10">
        <f t="shared" ref="AN61" si="2024">MIN(AL61,AM61)</f>
        <v>17.39</v>
      </c>
      <c r="AO61" s="11">
        <f t="shared" ref="AO61" si="2025">MAX(0,AL$4-AN61)</f>
        <v>0</v>
      </c>
      <c r="AP61" s="7">
        <f t="shared" ref="AP61" si="2026">AF61</f>
        <v>17.39</v>
      </c>
      <c r="AQ61" s="7">
        <f t="shared" ref="AQ61" si="2027">AG61</f>
        <v>19.16</v>
      </c>
      <c r="AR61" s="7">
        <f t="shared" ref="AR61" si="2028">SUM(AP61-0.38)</f>
        <v>17.010000000000002</v>
      </c>
      <c r="AS61" s="7">
        <f t="shared" ref="AS61" si="2029">SUM(AQ61-0.38)</f>
        <v>18.78</v>
      </c>
      <c r="AT61" s="10">
        <f t="shared" ref="AT61" si="2030">SUM(AJ61)</f>
        <v>16.760000000000002</v>
      </c>
      <c r="AU61" s="11">
        <f t="shared" ref="AU61" si="2031">MAX(0,AR$4-AT61)</f>
        <v>0</v>
      </c>
      <c r="AV61" s="7">
        <f t="shared" ref="AV61" si="2032">SUM(AP61)</f>
        <v>17.39</v>
      </c>
      <c r="AW61" s="7">
        <f t="shared" ref="AW61" si="2033">SUM(AQ61)</f>
        <v>19.16</v>
      </c>
      <c r="AX61" s="10">
        <f t="shared" ref="AX61" si="2034">MIN(AV61,AW61)</f>
        <v>17.39</v>
      </c>
      <c r="AY61" s="11">
        <f t="shared" ref="AY61" si="2035">MAX(0,AV$4-AX62)</f>
        <v>0</v>
      </c>
    </row>
    <row r="62" spans="1:51" ht="19.149999999999999" customHeight="1" x14ac:dyDescent="0.2">
      <c r="A62" s="1">
        <f t="shared" ref="A62:A110" si="2036">A63+7</f>
        <v>44834</v>
      </c>
      <c r="B62" s="7"/>
      <c r="C62" s="7"/>
      <c r="D62" s="7"/>
      <c r="E62" s="7"/>
      <c r="F62" s="10"/>
      <c r="G62" s="11">
        <f t="shared" si="840"/>
        <v>6.16</v>
      </c>
      <c r="H62" s="7">
        <f t="shared" si="841"/>
        <v>0</v>
      </c>
      <c r="I62" s="7">
        <f t="shared" si="842"/>
        <v>0</v>
      </c>
      <c r="J62" s="10">
        <f t="shared" si="843"/>
        <v>0</v>
      </c>
      <c r="K62" s="11">
        <f t="shared" si="844"/>
        <v>6.06</v>
      </c>
      <c r="L62" s="7">
        <v>14.62</v>
      </c>
      <c r="M62" s="7">
        <v>14.83</v>
      </c>
      <c r="N62" s="7">
        <f t="shared" ref="N62" si="2037">SUM(L62+0.11)</f>
        <v>14.729999999999999</v>
      </c>
      <c r="O62" s="7">
        <f t="shared" ref="O62" si="2038">SUM(M62+0.11)</f>
        <v>14.94</v>
      </c>
      <c r="P62" s="10">
        <f t="shared" ref="P62" si="2039">MIN(N62,O62)</f>
        <v>14.729999999999999</v>
      </c>
      <c r="Q62" s="11">
        <f t="shared" ref="Q62" si="2040">MAX(0,N$4-P62)</f>
        <v>0</v>
      </c>
      <c r="R62" s="7">
        <f t="shared" ref="R62" si="2041">SUM(L62)</f>
        <v>14.62</v>
      </c>
      <c r="S62" s="7">
        <f t="shared" ref="S62" si="2042">SUM(M62)</f>
        <v>14.83</v>
      </c>
      <c r="T62" s="10">
        <f t="shared" ref="T62" si="2043">MIN(R62,S62)</f>
        <v>14.62</v>
      </c>
      <c r="U62" s="11">
        <f t="shared" ref="U62" si="2044">MAX(0,R$4-T62)</f>
        <v>0</v>
      </c>
      <c r="V62" s="7">
        <v>14.62</v>
      </c>
      <c r="W62" s="7">
        <v>14.83</v>
      </c>
      <c r="X62" s="7">
        <f t="shared" ref="X62" si="2045">SUM(V62-0.57)</f>
        <v>14.049999999999999</v>
      </c>
      <c r="Y62" s="7">
        <f t="shared" ref="Y62" si="2046">SUM(W62-0.57)</f>
        <v>14.26</v>
      </c>
      <c r="Z62" s="10">
        <f t="shared" ref="Z62" si="2047">MIN(X62,Y62)</f>
        <v>14.049999999999999</v>
      </c>
      <c r="AA62" s="11">
        <f t="shared" ref="AA62" si="2048">MAX(0,X$4-Z62)</f>
        <v>0</v>
      </c>
      <c r="AB62" s="7">
        <f t="shared" ref="AB62" si="2049">SUM(V62)</f>
        <v>14.62</v>
      </c>
      <c r="AC62" s="7">
        <f t="shared" ref="AC62" si="2050">SUM(W62)</f>
        <v>14.83</v>
      </c>
      <c r="AD62" s="10">
        <f t="shared" ref="AD62" si="2051">MIN(AB62,AC62)</f>
        <v>14.62</v>
      </c>
      <c r="AE62" s="11">
        <f t="shared" ref="AE62" si="2052">MAX(0,AB$4-AD62)</f>
        <v>0</v>
      </c>
      <c r="AF62" s="7">
        <v>17.39</v>
      </c>
      <c r="AG62" s="7">
        <v>19.16</v>
      </c>
      <c r="AH62" s="7">
        <f t="shared" ref="AH62" si="2053">SUM(AF62-0.63)</f>
        <v>16.760000000000002</v>
      </c>
      <c r="AI62" s="7">
        <f t="shared" ref="AI62" si="2054">SUM(AG62-0.63)</f>
        <v>18.53</v>
      </c>
      <c r="AJ62" s="10">
        <f t="shared" ref="AJ62" si="2055">MIN(AH62,AI62)</f>
        <v>16.760000000000002</v>
      </c>
      <c r="AK62" s="11">
        <f t="shared" ref="AK62" si="2056">MAX(0,AH$4-AJ62)</f>
        <v>0</v>
      </c>
      <c r="AL62" s="7">
        <f t="shared" ref="AL62" si="2057">SUM(AF62)</f>
        <v>17.39</v>
      </c>
      <c r="AM62" s="7">
        <f t="shared" ref="AM62" si="2058">SUM(AG62)</f>
        <v>19.16</v>
      </c>
      <c r="AN62" s="10">
        <f t="shared" ref="AN62" si="2059">MIN(AL62,AM62)</f>
        <v>17.39</v>
      </c>
      <c r="AO62" s="11">
        <f t="shared" ref="AO62" si="2060">MAX(0,AL$4-AN62)</f>
        <v>0</v>
      </c>
      <c r="AP62" s="7">
        <f t="shared" ref="AP62" si="2061">AF62</f>
        <v>17.39</v>
      </c>
      <c r="AQ62" s="7">
        <f t="shared" ref="AQ62" si="2062">AG62</f>
        <v>19.16</v>
      </c>
      <c r="AR62" s="7">
        <f t="shared" ref="AR62" si="2063">SUM(AP62-0.38)</f>
        <v>17.010000000000002</v>
      </c>
      <c r="AS62" s="7">
        <f t="shared" ref="AS62" si="2064">SUM(AQ62-0.38)</f>
        <v>18.78</v>
      </c>
      <c r="AT62" s="10">
        <f t="shared" ref="AT62" si="2065">SUM(AJ62)</f>
        <v>16.760000000000002</v>
      </c>
      <c r="AU62" s="11">
        <f t="shared" ref="AU62" si="2066">MAX(0,AR$4-AT62)</f>
        <v>0</v>
      </c>
      <c r="AV62" s="7">
        <f t="shared" ref="AV62" si="2067">SUM(AP62)</f>
        <v>17.39</v>
      </c>
      <c r="AW62" s="7">
        <f t="shared" ref="AW62" si="2068">SUM(AQ62)</f>
        <v>19.16</v>
      </c>
      <c r="AX62" s="10">
        <f t="shared" ref="AX62" si="2069">MIN(AV62,AW62)</f>
        <v>17.39</v>
      </c>
      <c r="AY62" s="11">
        <f t="shared" ref="AY62" si="2070">MAX(0,AV$4-AX63)</f>
        <v>0</v>
      </c>
    </row>
    <row r="63" spans="1:51" ht="19.149999999999999" customHeight="1" x14ac:dyDescent="0.2">
      <c r="A63" s="1">
        <f t="shared" si="2036"/>
        <v>44827</v>
      </c>
      <c r="B63" s="7"/>
      <c r="C63" s="7"/>
      <c r="D63" s="7"/>
      <c r="E63" s="7"/>
      <c r="F63" s="10"/>
      <c r="G63" s="11">
        <f t="shared" si="840"/>
        <v>6.16</v>
      </c>
      <c r="H63" s="7">
        <f t="shared" si="841"/>
        <v>0</v>
      </c>
      <c r="I63" s="7">
        <f t="shared" si="842"/>
        <v>0</v>
      </c>
      <c r="J63" s="10">
        <f t="shared" si="843"/>
        <v>0</v>
      </c>
      <c r="K63" s="11">
        <f t="shared" si="844"/>
        <v>6.06</v>
      </c>
      <c r="L63" s="7">
        <v>14.62</v>
      </c>
      <c r="M63" s="7">
        <v>15.01</v>
      </c>
      <c r="N63" s="7">
        <f t="shared" ref="N63" si="2071">SUM(L63+0.11)</f>
        <v>14.729999999999999</v>
      </c>
      <c r="O63" s="7">
        <f t="shared" ref="O63" si="2072">SUM(M63+0.11)</f>
        <v>15.12</v>
      </c>
      <c r="P63" s="10">
        <f t="shared" ref="P63" si="2073">MIN(N63,O63)</f>
        <v>14.729999999999999</v>
      </c>
      <c r="Q63" s="11">
        <f t="shared" ref="Q63" si="2074">MAX(0,N$4-P63)</f>
        <v>0</v>
      </c>
      <c r="R63" s="7">
        <f t="shared" ref="R63" si="2075">SUM(L63)</f>
        <v>14.62</v>
      </c>
      <c r="S63" s="7">
        <f t="shared" ref="S63" si="2076">SUM(M63)</f>
        <v>15.01</v>
      </c>
      <c r="T63" s="10">
        <f t="shared" ref="T63" si="2077">MIN(R63,S63)</f>
        <v>14.62</v>
      </c>
      <c r="U63" s="11">
        <f t="shared" ref="U63" si="2078">MAX(0,R$4-T63)</f>
        <v>0</v>
      </c>
      <c r="V63" s="7">
        <v>14.62</v>
      </c>
      <c r="W63" s="7">
        <v>15.01</v>
      </c>
      <c r="X63" s="7">
        <f t="shared" ref="X63" si="2079">SUM(V63-0.57)</f>
        <v>14.049999999999999</v>
      </c>
      <c r="Y63" s="7">
        <f t="shared" ref="Y63" si="2080">SUM(W63-0.57)</f>
        <v>14.44</v>
      </c>
      <c r="Z63" s="10">
        <f t="shared" ref="Z63" si="2081">MIN(X63,Y63)</f>
        <v>14.049999999999999</v>
      </c>
      <c r="AA63" s="11">
        <f t="shared" ref="AA63" si="2082">MAX(0,X$4-Z63)</f>
        <v>0</v>
      </c>
      <c r="AB63" s="7">
        <f t="shared" ref="AB63" si="2083">SUM(V63)</f>
        <v>14.62</v>
      </c>
      <c r="AC63" s="7">
        <f t="shared" ref="AC63" si="2084">SUM(W63)</f>
        <v>15.01</v>
      </c>
      <c r="AD63" s="10">
        <f t="shared" ref="AD63" si="2085">MIN(AB63,AC63)</f>
        <v>14.62</v>
      </c>
      <c r="AE63" s="11">
        <f t="shared" ref="AE63" si="2086">MAX(0,AB$4-AD63)</f>
        <v>0</v>
      </c>
      <c r="AF63" s="7">
        <v>17.39</v>
      </c>
      <c r="AG63" s="7">
        <v>19.16</v>
      </c>
      <c r="AH63" s="7">
        <f t="shared" ref="AH63" si="2087">SUM(AF63-0.63)</f>
        <v>16.760000000000002</v>
      </c>
      <c r="AI63" s="7">
        <f t="shared" ref="AI63" si="2088">SUM(AG63-0.63)</f>
        <v>18.53</v>
      </c>
      <c r="AJ63" s="10">
        <f t="shared" ref="AJ63" si="2089">MIN(AH63,AI63)</f>
        <v>16.760000000000002</v>
      </c>
      <c r="AK63" s="11">
        <f t="shared" ref="AK63" si="2090">MAX(0,AH$4-AJ63)</f>
        <v>0</v>
      </c>
      <c r="AL63" s="7">
        <f t="shared" ref="AL63" si="2091">SUM(AF63)</f>
        <v>17.39</v>
      </c>
      <c r="AM63" s="7">
        <f t="shared" ref="AM63" si="2092">SUM(AG63)</f>
        <v>19.16</v>
      </c>
      <c r="AN63" s="10">
        <f t="shared" ref="AN63" si="2093">MIN(AL63,AM63)</f>
        <v>17.39</v>
      </c>
      <c r="AO63" s="11">
        <f t="shared" ref="AO63" si="2094">MAX(0,AL$4-AN63)</f>
        <v>0</v>
      </c>
      <c r="AP63" s="7">
        <f t="shared" ref="AP63" si="2095">AF63</f>
        <v>17.39</v>
      </c>
      <c r="AQ63" s="7">
        <f t="shared" ref="AQ63" si="2096">AG63</f>
        <v>19.16</v>
      </c>
      <c r="AR63" s="7">
        <f t="shared" ref="AR63" si="2097">SUM(AP63-0.38)</f>
        <v>17.010000000000002</v>
      </c>
      <c r="AS63" s="7">
        <f t="shared" ref="AS63" si="2098">SUM(AQ63-0.38)</f>
        <v>18.78</v>
      </c>
      <c r="AT63" s="10">
        <f t="shared" ref="AT63" si="2099">SUM(AJ63)</f>
        <v>16.760000000000002</v>
      </c>
      <c r="AU63" s="11">
        <f t="shared" ref="AU63" si="2100">MAX(0,AR$4-AT63)</f>
        <v>0</v>
      </c>
      <c r="AV63" s="7">
        <f t="shared" ref="AV63" si="2101">SUM(AP63)</f>
        <v>17.39</v>
      </c>
      <c r="AW63" s="7">
        <f t="shared" ref="AW63" si="2102">SUM(AQ63)</f>
        <v>19.16</v>
      </c>
      <c r="AX63" s="10">
        <f t="shared" ref="AX63" si="2103">MIN(AV63,AW63)</f>
        <v>17.39</v>
      </c>
      <c r="AY63" s="11">
        <f t="shared" ref="AY63" si="2104">MAX(0,AV$4-AX64)</f>
        <v>0</v>
      </c>
    </row>
    <row r="64" spans="1:51" ht="19.149999999999999" customHeight="1" x14ac:dyDescent="0.2">
      <c r="A64" s="1">
        <f t="shared" si="2036"/>
        <v>44820</v>
      </c>
      <c r="B64" s="7"/>
      <c r="C64" s="7"/>
      <c r="D64" s="7"/>
      <c r="E64" s="7"/>
      <c r="F64" s="10"/>
      <c r="G64" s="11">
        <f t="shared" si="840"/>
        <v>6.16</v>
      </c>
      <c r="H64" s="7">
        <f t="shared" si="841"/>
        <v>0</v>
      </c>
      <c r="I64" s="7">
        <f t="shared" si="842"/>
        <v>0</v>
      </c>
      <c r="J64" s="10">
        <f t="shared" si="843"/>
        <v>0</v>
      </c>
      <c r="K64" s="11">
        <f t="shared" si="844"/>
        <v>6.06</v>
      </c>
      <c r="L64" s="7">
        <v>14.63</v>
      </c>
      <c r="M64" s="7">
        <v>15.23</v>
      </c>
      <c r="N64" s="7">
        <f t="shared" ref="N64" si="2105">SUM(L64+0.11)</f>
        <v>14.74</v>
      </c>
      <c r="O64" s="7">
        <f t="shared" ref="O64" si="2106">SUM(M64+0.11)</f>
        <v>15.34</v>
      </c>
      <c r="P64" s="10">
        <f t="shared" ref="P64" si="2107">MIN(N64,O64)</f>
        <v>14.74</v>
      </c>
      <c r="Q64" s="11">
        <f t="shared" ref="Q64" si="2108">MAX(0,N$4-P64)</f>
        <v>0</v>
      </c>
      <c r="R64" s="7">
        <f t="shared" ref="R64" si="2109">SUM(L64)</f>
        <v>14.63</v>
      </c>
      <c r="S64" s="7">
        <f t="shared" ref="S64" si="2110">SUM(M64)</f>
        <v>15.23</v>
      </c>
      <c r="T64" s="10">
        <f t="shared" ref="T64" si="2111">MIN(R64,S64)</f>
        <v>14.63</v>
      </c>
      <c r="U64" s="11">
        <f t="shared" ref="U64" si="2112">MAX(0,R$4-T64)</f>
        <v>0</v>
      </c>
      <c r="V64" s="7">
        <v>14.63</v>
      </c>
      <c r="W64" s="7">
        <v>15.23</v>
      </c>
      <c r="X64" s="7">
        <f t="shared" ref="X64" si="2113">SUM(V64-0.57)</f>
        <v>14.06</v>
      </c>
      <c r="Y64" s="7">
        <f t="shared" ref="Y64" si="2114">SUM(W64-0.57)</f>
        <v>14.66</v>
      </c>
      <c r="Z64" s="10">
        <f t="shared" ref="Z64" si="2115">MIN(X64,Y64)</f>
        <v>14.06</v>
      </c>
      <c r="AA64" s="11">
        <f t="shared" ref="AA64" si="2116">MAX(0,X$4-Z64)</f>
        <v>0</v>
      </c>
      <c r="AB64" s="7">
        <f t="shared" ref="AB64" si="2117">SUM(V64)</f>
        <v>14.63</v>
      </c>
      <c r="AC64" s="7">
        <f t="shared" ref="AC64" si="2118">SUM(W64)</f>
        <v>15.23</v>
      </c>
      <c r="AD64" s="10">
        <f t="shared" ref="AD64" si="2119">MIN(AB64,AC64)</f>
        <v>14.63</v>
      </c>
      <c r="AE64" s="11">
        <f t="shared" ref="AE64" si="2120">MAX(0,AB$4-AD64)</f>
        <v>0</v>
      </c>
      <c r="AF64" s="7">
        <v>17.39</v>
      </c>
      <c r="AG64" s="7">
        <v>19.16</v>
      </c>
      <c r="AH64" s="7">
        <f t="shared" ref="AH64" si="2121">SUM(AF64-0.63)</f>
        <v>16.760000000000002</v>
      </c>
      <c r="AI64" s="7">
        <f t="shared" ref="AI64" si="2122">SUM(AG64-0.63)</f>
        <v>18.53</v>
      </c>
      <c r="AJ64" s="10">
        <f t="shared" ref="AJ64" si="2123">MIN(AH64,AI64)</f>
        <v>16.760000000000002</v>
      </c>
      <c r="AK64" s="11">
        <f t="shared" ref="AK64" si="2124">MAX(0,AH$4-AJ64)</f>
        <v>0</v>
      </c>
      <c r="AL64" s="7">
        <f t="shared" ref="AL64" si="2125">SUM(AF64)</f>
        <v>17.39</v>
      </c>
      <c r="AM64" s="7">
        <f t="shared" ref="AM64" si="2126">SUM(AG64)</f>
        <v>19.16</v>
      </c>
      <c r="AN64" s="10">
        <f t="shared" ref="AN64" si="2127">MIN(AL64,AM64)</f>
        <v>17.39</v>
      </c>
      <c r="AO64" s="11">
        <f t="shared" ref="AO64" si="2128">MAX(0,AL$4-AN64)</f>
        <v>0</v>
      </c>
      <c r="AP64" s="7">
        <f t="shared" ref="AP64" si="2129">AF64</f>
        <v>17.39</v>
      </c>
      <c r="AQ64" s="7">
        <f t="shared" ref="AQ64" si="2130">AG64</f>
        <v>19.16</v>
      </c>
      <c r="AR64" s="7">
        <f t="shared" ref="AR64" si="2131">SUM(AP64-0.38)</f>
        <v>17.010000000000002</v>
      </c>
      <c r="AS64" s="7">
        <f t="shared" ref="AS64" si="2132">SUM(AQ64-0.38)</f>
        <v>18.78</v>
      </c>
      <c r="AT64" s="10">
        <f t="shared" ref="AT64" si="2133">SUM(AJ64)</f>
        <v>16.760000000000002</v>
      </c>
      <c r="AU64" s="11">
        <f t="shared" ref="AU64" si="2134">MAX(0,AR$4-AT64)</f>
        <v>0</v>
      </c>
      <c r="AV64" s="7">
        <f t="shared" ref="AV64" si="2135">SUM(AP64)</f>
        <v>17.39</v>
      </c>
      <c r="AW64" s="7">
        <f t="shared" ref="AW64" si="2136">SUM(AQ64)</f>
        <v>19.16</v>
      </c>
      <c r="AX64" s="10">
        <f t="shared" ref="AX64" si="2137">MIN(AV64,AW64)</f>
        <v>17.39</v>
      </c>
      <c r="AY64" s="11">
        <f t="shared" ref="AY64" si="2138">MAX(0,AV$4-AX65)</f>
        <v>0</v>
      </c>
    </row>
    <row r="65" spans="1:51" ht="19.149999999999999" customHeight="1" x14ac:dyDescent="0.2">
      <c r="A65" s="1">
        <f t="shared" si="2036"/>
        <v>44813</v>
      </c>
      <c r="B65" s="7"/>
      <c r="C65" s="7"/>
      <c r="D65" s="7"/>
      <c r="E65" s="7"/>
      <c r="F65" s="10"/>
      <c r="G65" s="11">
        <f t="shared" si="840"/>
        <v>6.16</v>
      </c>
      <c r="H65" s="7">
        <f t="shared" si="841"/>
        <v>0</v>
      </c>
      <c r="I65" s="7">
        <f t="shared" si="842"/>
        <v>0</v>
      </c>
      <c r="J65" s="10">
        <f t="shared" si="843"/>
        <v>0</v>
      </c>
      <c r="K65" s="11">
        <f t="shared" si="844"/>
        <v>6.06</v>
      </c>
      <c r="L65" s="7">
        <v>14.92</v>
      </c>
      <c r="M65" s="7">
        <v>15.62</v>
      </c>
      <c r="N65" s="7">
        <f t="shared" ref="N65" si="2139">SUM(L65+0.11)</f>
        <v>15.03</v>
      </c>
      <c r="O65" s="7">
        <f t="shared" ref="O65" si="2140">SUM(M65+0.11)</f>
        <v>15.729999999999999</v>
      </c>
      <c r="P65" s="10">
        <f t="shared" ref="P65" si="2141">MIN(N65,O65)</f>
        <v>15.03</v>
      </c>
      <c r="Q65" s="11">
        <f t="shared" ref="Q65" si="2142">MAX(0,N$4-P65)</f>
        <v>0</v>
      </c>
      <c r="R65" s="7">
        <f t="shared" ref="R65" si="2143">SUM(L65)</f>
        <v>14.92</v>
      </c>
      <c r="S65" s="7">
        <f t="shared" ref="S65" si="2144">SUM(M65)</f>
        <v>15.62</v>
      </c>
      <c r="T65" s="10">
        <f t="shared" ref="T65" si="2145">MIN(R65,S65)</f>
        <v>14.92</v>
      </c>
      <c r="U65" s="11">
        <f t="shared" ref="U65" si="2146">MAX(0,R$4-T65)</f>
        <v>0</v>
      </c>
      <c r="V65" s="7">
        <v>14.92</v>
      </c>
      <c r="W65" s="7">
        <v>15.62</v>
      </c>
      <c r="X65" s="7">
        <f t="shared" ref="X65" si="2147">SUM(V65-0.57)</f>
        <v>14.35</v>
      </c>
      <c r="Y65" s="7">
        <f t="shared" ref="Y65" si="2148">SUM(W65-0.57)</f>
        <v>15.049999999999999</v>
      </c>
      <c r="Z65" s="10">
        <f t="shared" ref="Z65" si="2149">MIN(X65,Y65)</f>
        <v>14.35</v>
      </c>
      <c r="AA65" s="11">
        <f t="shared" ref="AA65" si="2150">MAX(0,X$4-Z65)</f>
        <v>0</v>
      </c>
      <c r="AB65" s="7">
        <f t="shared" ref="AB65" si="2151">SUM(V65)</f>
        <v>14.92</v>
      </c>
      <c r="AC65" s="7">
        <f t="shared" ref="AC65" si="2152">SUM(W65)</f>
        <v>15.62</v>
      </c>
      <c r="AD65" s="10">
        <f t="shared" ref="AD65" si="2153">MIN(AB65,AC65)</f>
        <v>14.92</v>
      </c>
      <c r="AE65" s="11">
        <f t="shared" ref="AE65" si="2154">MAX(0,AB$4-AD65)</f>
        <v>0</v>
      </c>
      <c r="AF65" s="7">
        <v>17.39</v>
      </c>
      <c r="AG65" s="7">
        <v>19.16</v>
      </c>
      <c r="AH65" s="7">
        <f t="shared" ref="AH65" si="2155">SUM(AF65-0.63)</f>
        <v>16.760000000000002</v>
      </c>
      <c r="AI65" s="7">
        <f t="shared" ref="AI65" si="2156">SUM(AG65-0.63)</f>
        <v>18.53</v>
      </c>
      <c r="AJ65" s="10">
        <f t="shared" ref="AJ65" si="2157">MIN(AH65,AI65)</f>
        <v>16.760000000000002</v>
      </c>
      <c r="AK65" s="11">
        <f t="shared" ref="AK65" si="2158">MAX(0,AH$4-AJ65)</f>
        <v>0</v>
      </c>
      <c r="AL65" s="7">
        <f t="shared" ref="AL65" si="2159">SUM(AF65)</f>
        <v>17.39</v>
      </c>
      <c r="AM65" s="7">
        <f t="shared" ref="AM65" si="2160">SUM(AG65)</f>
        <v>19.16</v>
      </c>
      <c r="AN65" s="10">
        <f t="shared" ref="AN65" si="2161">MIN(AL65,AM65)</f>
        <v>17.39</v>
      </c>
      <c r="AO65" s="11">
        <f t="shared" ref="AO65" si="2162">MAX(0,AL$4-AN65)</f>
        <v>0</v>
      </c>
      <c r="AP65" s="7">
        <f t="shared" ref="AP65" si="2163">AF65</f>
        <v>17.39</v>
      </c>
      <c r="AQ65" s="7">
        <f t="shared" ref="AQ65" si="2164">AG65</f>
        <v>19.16</v>
      </c>
      <c r="AR65" s="7">
        <f t="shared" ref="AR65" si="2165">SUM(AP65-0.38)</f>
        <v>17.010000000000002</v>
      </c>
      <c r="AS65" s="7">
        <f t="shared" ref="AS65" si="2166">SUM(AQ65-0.38)</f>
        <v>18.78</v>
      </c>
      <c r="AT65" s="10">
        <f t="shared" ref="AT65" si="2167">SUM(AJ65)</f>
        <v>16.760000000000002</v>
      </c>
      <c r="AU65" s="11">
        <f t="shared" ref="AU65" si="2168">MAX(0,AR$4-AT65)</f>
        <v>0</v>
      </c>
      <c r="AV65" s="7">
        <f t="shared" ref="AV65" si="2169">SUM(AP65)</f>
        <v>17.39</v>
      </c>
      <c r="AW65" s="7">
        <f t="shared" ref="AW65" si="2170">SUM(AQ65)</f>
        <v>19.16</v>
      </c>
      <c r="AX65" s="10">
        <f t="shared" ref="AX65" si="2171">MIN(AV65,AW65)</f>
        <v>17.39</v>
      </c>
      <c r="AY65" s="11">
        <f t="shared" ref="AY65" si="2172">MAX(0,AV$4-AX66)</f>
        <v>0</v>
      </c>
    </row>
    <row r="66" spans="1:51" ht="19.149999999999999" customHeight="1" x14ac:dyDescent="0.2">
      <c r="A66" s="1">
        <f t="shared" si="2036"/>
        <v>44806</v>
      </c>
      <c r="B66" s="7"/>
      <c r="C66" s="7"/>
      <c r="D66" s="7"/>
      <c r="E66" s="7"/>
      <c r="F66" s="10"/>
      <c r="G66" s="11">
        <f t="shared" si="840"/>
        <v>6.16</v>
      </c>
      <c r="H66" s="7">
        <f t="shared" si="841"/>
        <v>0</v>
      </c>
      <c r="I66" s="7">
        <f t="shared" si="842"/>
        <v>0</v>
      </c>
      <c r="J66" s="10">
        <f t="shared" si="843"/>
        <v>0</v>
      </c>
      <c r="K66" s="11">
        <f t="shared" si="844"/>
        <v>6.06</v>
      </c>
      <c r="L66" s="7">
        <v>15.11</v>
      </c>
      <c r="M66" s="7">
        <v>16.11</v>
      </c>
      <c r="N66" s="7">
        <f t="shared" ref="N66" si="2173">SUM(L66+0.11)</f>
        <v>15.219999999999999</v>
      </c>
      <c r="O66" s="7">
        <f t="shared" ref="O66" si="2174">SUM(M66+0.11)</f>
        <v>16.22</v>
      </c>
      <c r="P66" s="10">
        <f t="shared" ref="P66" si="2175">MIN(N66,O66)</f>
        <v>15.219999999999999</v>
      </c>
      <c r="Q66" s="11">
        <f t="shared" ref="Q66" si="2176">MAX(0,N$4-P66)</f>
        <v>0</v>
      </c>
      <c r="R66" s="7">
        <f t="shared" ref="R66" si="2177">SUM(L66)</f>
        <v>15.11</v>
      </c>
      <c r="S66" s="7">
        <f t="shared" ref="S66" si="2178">SUM(M66)</f>
        <v>16.11</v>
      </c>
      <c r="T66" s="10">
        <f t="shared" ref="T66" si="2179">MIN(R66,S66)</f>
        <v>15.11</v>
      </c>
      <c r="U66" s="11">
        <f t="shared" ref="U66" si="2180">MAX(0,R$4-T66)</f>
        <v>0</v>
      </c>
      <c r="V66" s="7">
        <v>15.11</v>
      </c>
      <c r="W66" s="7">
        <v>16.11</v>
      </c>
      <c r="X66" s="7">
        <f t="shared" ref="X66" si="2181">SUM(V66-0.57)</f>
        <v>14.54</v>
      </c>
      <c r="Y66" s="7">
        <f t="shared" ref="Y66" si="2182">SUM(W66-0.57)</f>
        <v>15.54</v>
      </c>
      <c r="Z66" s="10">
        <f t="shared" ref="Z66" si="2183">MIN(X66,Y66)</f>
        <v>14.54</v>
      </c>
      <c r="AA66" s="11">
        <f t="shared" ref="AA66" si="2184">MAX(0,X$4-Z66)</f>
        <v>0</v>
      </c>
      <c r="AB66" s="7">
        <f t="shared" ref="AB66" si="2185">SUM(V66)</f>
        <v>15.11</v>
      </c>
      <c r="AC66" s="7">
        <f t="shared" ref="AC66" si="2186">SUM(W66)</f>
        <v>16.11</v>
      </c>
      <c r="AD66" s="10">
        <f t="shared" ref="AD66" si="2187">MIN(AB66,AC66)</f>
        <v>15.11</v>
      </c>
      <c r="AE66" s="11">
        <f t="shared" ref="AE66" si="2188">MAX(0,AB$4-AD66)</f>
        <v>0</v>
      </c>
      <c r="AF66" s="7">
        <v>17.39</v>
      </c>
      <c r="AG66" s="7">
        <v>19.16</v>
      </c>
      <c r="AH66" s="7">
        <f t="shared" ref="AH66" si="2189">SUM(AF66-0.63)</f>
        <v>16.760000000000002</v>
      </c>
      <c r="AI66" s="7">
        <f t="shared" ref="AI66" si="2190">SUM(AG66-0.63)</f>
        <v>18.53</v>
      </c>
      <c r="AJ66" s="10">
        <f t="shared" ref="AJ66" si="2191">MIN(AH66,AI66)</f>
        <v>16.760000000000002</v>
      </c>
      <c r="AK66" s="11">
        <f t="shared" ref="AK66" si="2192">MAX(0,AH$4-AJ66)</f>
        <v>0</v>
      </c>
      <c r="AL66" s="7">
        <f t="shared" ref="AL66" si="2193">SUM(AF66)</f>
        <v>17.39</v>
      </c>
      <c r="AM66" s="7">
        <f t="shared" ref="AM66" si="2194">SUM(AG66)</f>
        <v>19.16</v>
      </c>
      <c r="AN66" s="10">
        <f t="shared" ref="AN66" si="2195">MIN(AL66,AM66)</f>
        <v>17.39</v>
      </c>
      <c r="AO66" s="11">
        <f t="shared" ref="AO66" si="2196">MAX(0,AL$4-AN66)</f>
        <v>0</v>
      </c>
      <c r="AP66" s="7">
        <f t="shared" ref="AP66" si="2197">AF66</f>
        <v>17.39</v>
      </c>
      <c r="AQ66" s="7">
        <f t="shared" ref="AQ66" si="2198">AG66</f>
        <v>19.16</v>
      </c>
      <c r="AR66" s="7">
        <f t="shared" ref="AR66" si="2199">SUM(AP66-0.38)</f>
        <v>17.010000000000002</v>
      </c>
      <c r="AS66" s="7">
        <f t="shared" ref="AS66" si="2200">SUM(AQ66-0.38)</f>
        <v>18.78</v>
      </c>
      <c r="AT66" s="10">
        <f t="shared" ref="AT66" si="2201">SUM(AJ66)</f>
        <v>16.760000000000002</v>
      </c>
      <c r="AU66" s="11">
        <f t="shared" ref="AU66" si="2202">MAX(0,AR$4-AT66)</f>
        <v>0</v>
      </c>
      <c r="AV66" s="7">
        <f t="shared" ref="AV66" si="2203">SUM(AP66)</f>
        <v>17.39</v>
      </c>
      <c r="AW66" s="7">
        <f t="shared" ref="AW66" si="2204">SUM(AQ66)</f>
        <v>19.16</v>
      </c>
      <c r="AX66" s="10">
        <f t="shared" ref="AX66" si="2205">MIN(AV66,AW66)</f>
        <v>17.39</v>
      </c>
      <c r="AY66" s="11">
        <f t="shared" ref="AY66" si="2206">MAX(0,AV$4-AX67)</f>
        <v>0</v>
      </c>
    </row>
    <row r="67" spans="1:51" ht="19.149999999999999" customHeight="1" x14ac:dyDescent="0.2">
      <c r="A67" s="1">
        <f t="shared" si="2036"/>
        <v>44799</v>
      </c>
      <c r="B67" s="7"/>
      <c r="C67" s="7"/>
      <c r="D67" s="7"/>
      <c r="E67" s="7"/>
      <c r="F67" s="10"/>
      <c r="G67" s="11">
        <f t="shared" si="840"/>
        <v>6.16</v>
      </c>
      <c r="H67" s="7">
        <f t="shared" si="841"/>
        <v>0</v>
      </c>
      <c r="I67" s="7">
        <f t="shared" si="842"/>
        <v>0</v>
      </c>
      <c r="J67" s="10">
        <f t="shared" si="843"/>
        <v>0</v>
      </c>
      <c r="K67" s="11">
        <f t="shared" si="844"/>
        <v>6.06</v>
      </c>
      <c r="L67" s="7">
        <v>15.37</v>
      </c>
      <c r="M67" s="7">
        <v>16.62</v>
      </c>
      <c r="N67" s="7">
        <f t="shared" ref="N67" si="2207">SUM(L67+0.11)</f>
        <v>15.479999999999999</v>
      </c>
      <c r="O67" s="7">
        <f t="shared" ref="O67" si="2208">SUM(M67+0.11)</f>
        <v>16.73</v>
      </c>
      <c r="P67" s="10">
        <f t="shared" ref="P67" si="2209">MIN(N67,O67)</f>
        <v>15.479999999999999</v>
      </c>
      <c r="Q67" s="11">
        <f t="shared" ref="Q67" si="2210">MAX(0,N$4-P67)</f>
        <v>0</v>
      </c>
      <c r="R67" s="7">
        <f t="shared" ref="R67" si="2211">SUM(L67)</f>
        <v>15.37</v>
      </c>
      <c r="S67" s="7">
        <f t="shared" ref="S67" si="2212">SUM(M67)</f>
        <v>16.62</v>
      </c>
      <c r="T67" s="10">
        <f t="shared" ref="T67" si="2213">MIN(R67,S67)</f>
        <v>15.37</v>
      </c>
      <c r="U67" s="11">
        <f t="shared" ref="U67" si="2214">MAX(0,R$4-T67)</f>
        <v>0</v>
      </c>
      <c r="V67" s="7">
        <v>15.37</v>
      </c>
      <c r="W67" s="7">
        <v>16.62</v>
      </c>
      <c r="X67" s="7">
        <f t="shared" ref="X67" si="2215">SUM(V67-0.57)</f>
        <v>14.799999999999999</v>
      </c>
      <c r="Y67" s="7">
        <f t="shared" ref="Y67" si="2216">SUM(W67-0.57)</f>
        <v>16.05</v>
      </c>
      <c r="Z67" s="10">
        <f t="shared" ref="Z67" si="2217">MIN(X67,Y67)</f>
        <v>14.799999999999999</v>
      </c>
      <c r="AA67" s="11">
        <f t="shared" ref="AA67" si="2218">MAX(0,X$4-Z67)</f>
        <v>0</v>
      </c>
      <c r="AB67" s="7">
        <f t="shared" ref="AB67" si="2219">SUM(V67)</f>
        <v>15.37</v>
      </c>
      <c r="AC67" s="7">
        <f t="shared" ref="AC67" si="2220">SUM(W67)</f>
        <v>16.62</v>
      </c>
      <c r="AD67" s="10">
        <f t="shared" ref="AD67" si="2221">MIN(AB67,AC67)</f>
        <v>15.37</v>
      </c>
      <c r="AE67" s="11">
        <f t="shared" ref="AE67" si="2222">MAX(0,AB$4-AD67)</f>
        <v>0</v>
      </c>
      <c r="AF67" s="7">
        <v>17.39</v>
      </c>
      <c r="AG67" s="7">
        <v>19.16</v>
      </c>
      <c r="AH67" s="7">
        <f t="shared" ref="AH67" si="2223">SUM(AF67-0.63)</f>
        <v>16.760000000000002</v>
      </c>
      <c r="AI67" s="7">
        <f t="shared" ref="AI67" si="2224">SUM(AG67-0.63)</f>
        <v>18.53</v>
      </c>
      <c r="AJ67" s="10">
        <f t="shared" ref="AJ67" si="2225">MIN(AH67,AI67)</f>
        <v>16.760000000000002</v>
      </c>
      <c r="AK67" s="11">
        <f t="shared" ref="AK67" si="2226">MAX(0,AH$4-AJ67)</f>
        <v>0</v>
      </c>
      <c r="AL67" s="7">
        <f t="shared" ref="AL67" si="2227">SUM(AF67)</f>
        <v>17.39</v>
      </c>
      <c r="AM67" s="7">
        <f t="shared" ref="AM67" si="2228">SUM(AG67)</f>
        <v>19.16</v>
      </c>
      <c r="AN67" s="10">
        <f t="shared" ref="AN67" si="2229">MIN(AL67,AM67)</f>
        <v>17.39</v>
      </c>
      <c r="AO67" s="11">
        <f t="shared" ref="AO67" si="2230">MAX(0,AL$4-AN67)</f>
        <v>0</v>
      </c>
      <c r="AP67" s="7">
        <f t="shared" ref="AP67" si="2231">AF67</f>
        <v>17.39</v>
      </c>
      <c r="AQ67" s="7">
        <f t="shared" ref="AQ67" si="2232">AG67</f>
        <v>19.16</v>
      </c>
      <c r="AR67" s="7">
        <f t="shared" ref="AR67" si="2233">SUM(AP67-0.38)</f>
        <v>17.010000000000002</v>
      </c>
      <c r="AS67" s="7">
        <f t="shared" ref="AS67" si="2234">SUM(AQ67-0.38)</f>
        <v>18.78</v>
      </c>
      <c r="AT67" s="10">
        <f t="shared" ref="AT67" si="2235">SUM(AJ67)</f>
        <v>16.760000000000002</v>
      </c>
      <c r="AU67" s="11">
        <f t="shared" ref="AU67" si="2236">MAX(0,AR$4-AT67)</f>
        <v>0</v>
      </c>
      <c r="AV67" s="7">
        <f t="shared" ref="AV67" si="2237">SUM(AP67)</f>
        <v>17.39</v>
      </c>
      <c r="AW67" s="7">
        <f t="shared" ref="AW67" si="2238">SUM(AQ67)</f>
        <v>19.16</v>
      </c>
      <c r="AX67" s="10">
        <f t="shared" ref="AX67" si="2239">MIN(AV67,AW67)</f>
        <v>17.39</v>
      </c>
      <c r="AY67" s="11">
        <f t="shared" ref="AY67" si="2240">MAX(0,AV$4-AX68)</f>
        <v>0</v>
      </c>
    </row>
    <row r="68" spans="1:51" ht="19.149999999999999" customHeight="1" x14ac:dyDescent="0.2">
      <c r="A68" s="1">
        <f t="shared" si="2036"/>
        <v>44792</v>
      </c>
      <c r="B68" s="7"/>
      <c r="C68" s="7"/>
      <c r="D68" s="7"/>
      <c r="E68" s="7"/>
      <c r="F68" s="10"/>
      <c r="G68" s="11">
        <f t="shared" si="840"/>
        <v>6.16</v>
      </c>
      <c r="H68" s="7">
        <f t="shared" si="841"/>
        <v>0</v>
      </c>
      <c r="I68" s="7">
        <f t="shared" si="842"/>
        <v>0</v>
      </c>
      <c r="J68" s="10">
        <f t="shared" si="843"/>
        <v>0</v>
      </c>
      <c r="K68" s="11">
        <f t="shared" si="844"/>
        <v>6.06</v>
      </c>
      <c r="L68" s="7">
        <v>15.44</v>
      </c>
      <c r="M68" s="7">
        <v>17.38</v>
      </c>
      <c r="N68" s="7">
        <f t="shared" ref="N68" si="2241">SUM(L68+0.11)</f>
        <v>15.549999999999999</v>
      </c>
      <c r="O68" s="7">
        <f t="shared" ref="O68" si="2242">SUM(M68+0.11)</f>
        <v>17.489999999999998</v>
      </c>
      <c r="P68" s="10">
        <f t="shared" ref="P68" si="2243">MIN(N68,O68)</f>
        <v>15.549999999999999</v>
      </c>
      <c r="Q68" s="11">
        <f t="shared" ref="Q68" si="2244">MAX(0,N$4-P68)</f>
        <v>0</v>
      </c>
      <c r="R68" s="7">
        <f t="shared" ref="R68" si="2245">SUM(L68)</f>
        <v>15.44</v>
      </c>
      <c r="S68" s="7">
        <f t="shared" ref="S68" si="2246">SUM(M68)</f>
        <v>17.38</v>
      </c>
      <c r="T68" s="10">
        <f t="shared" ref="T68" si="2247">MIN(R68,S68)</f>
        <v>15.44</v>
      </c>
      <c r="U68" s="11">
        <f t="shared" ref="U68" si="2248">MAX(0,R$4-T68)</f>
        <v>0</v>
      </c>
      <c r="V68" s="7">
        <v>15.44</v>
      </c>
      <c r="W68" s="7">
        <v>17.38</v>
      </c>
      <c r="X68" s="7">
        <f t="shared" ref="X68" si="2249">SUM(V68-0.57)</f>
        <v>14.87</v>
      </c>
      <c r="Y68" s="7">
        <f t="shared" ref="Y68" si="2250">SUM(W68-0.57)</f>
        <v>16.809999999999999</v>
      </c>
      <c r="Z68" s="10">
        <f t="shared" ref="Z68" si="2251">MIN(X68,Y68)</f>
        <v>14.87</v>
      </c>
      <c r="AA68" s="11">
        <f t="shared" ref="AA68" si="2252">MAX(0,X$4-Z68)</f>
        <v>0</v>
      </c>
      <c r="AB68" s="7">
        <f t="shared" ref="AB68" si="2253">SUM(V68)</f>
        <v>15.44</v>
      </c>
      <c r="AC68" s="7">
        <f t="shared" ref="AC68" si="2254">SUM(W68)</f>
        <v>17.38</v>
      </c>
      <c r="AD68" s="10">
        <f t="shared" ref="AD68" si="2255">MIN(AB68,AC68)</f>
        <v>15.44</v>
      </c>
      <c r="AE68" s="11">
        <f t="shared" ref="AE68" si="2256">MAX(0,AB$4-AD68)</f>
        <v>0</v>
      </c>
      <c r="AF68" s="7">
        <v>17.39</v>
      </c>
      <c r="AG68" s="7">
        <v>19.16</v>
      </c>
      <c r="AH68" s="7">
        <f t="shared" ref="AH68" si="2257">SUM(AF68-0.63)</f>
        <v>16.760000000000002</v>
      </c>
      <c r="AI68" s="7">
        <f t="shared" ref="AI68" si="2258">SUM(AG68-0.63)</f>
        <v>18.53</v>
      </c>
      <c r="AJ68" s="10">
        <f t="shared" ref="AJ68" si="2259">MIN(AH68,AI68)</f>
        <v>16.760000000000002</v>
      </c>
      <c r="AK68" s="11">
        <f t="shared" ref="AK68" si="2260">MAX(0,AH$4-AJ68)</f>
        <v>0</v>
      </c>
      <c r="AL68" s="7">
        <f t="shared" ref="AL68" si="2261">SUM(AF68)</f>
        <v>17.39</v>
      </c>
      <c r="AM68" s="7">
        <f t="shared" ref="AM68" si="2262">SUM(AG68)</f>
        <v>19.16</v>
      </c>
      <c r="AN68" s="10">
        <f t="shared" ref="AN68" si="2263">MIN(AL68,AM68)</f>
        <v>17.39</v>
      </c>
      <c r="AO68" s="11">
        <f t="shared" ref="AO68" si="2264">MAX(0,AL$4-AN68)</f>
        <v>0</v>
      </c>
      <c r="AP68" s="7">
        <f t="shared" ref="AP68" si="2265">AF68</f>
        <v>17.39</v>
      </c>
      <c r="AQ68" s="7">
        <f t="shared" ref="AQ68" si="2266">AG68</f>
        <v>19.16</v>
      </c>
      <c r="AR68" s="7">
        <f t="shared" ref="AR68" si="2267">SUM(AP68-0.38)</f>
        <v>17.010000000000002</v>
      </c>
      <c r="AS68" s="7">
        <f t="shared" ref="AS68" si="2268">SUM(AQ68-0.38)</f>
        <v>18.78</v>
      </c>
      <c r="AT68" s="10">
        <f t="shared" ref="AT68" si="2269">SUM(AJ68)</f>
        <v>16.760000000000002</v>
      </c>
      <c r="AU68" s="11">
        <f t="shared" ref="AU68" si="2270">MAX(0,AR$4-AT68)</f>
        <v>0</v>
      </c>
      <c r="AV68" s="7">
        <f t="shared" ref="AV68" si="2271">SUM(AP68)</f>
        <v>17.39</v>
      </c>
      <c r="AW68" s="7">
        <f t="shared" ref="AW68" si="2272">SUM(AQ68)</f>
        <v>19.16</v>
      </c>
      <c r="AX68" s="10">
        <f t="shared" ref="AX68" si="2273">MIN(AV68,AW68)</f>
        <v>17.39</v>
      </c>
      <c r="AY68" s="11">
        <f t="shared" ref="AY68" si="2274">MAX(0,AV$4-AX69)</f>
        <v>0</v>
      </c>
    </row>
    <row r="69" spans="1:51" ht="19.149999999999999" customHeight="1" x14ac:dyDescent="0.2">
      <c r="A69" s="1">
        <f t="shared" si="2036"/>
        <v>44785</v>
      </c>
      <c r="B69" s="7"/>
      <c r="C69" s="7"/>
      <c r="D69" s="7"/>
      <c r="E69" s="7"/>
      <c r="F69" s="10"/>
      <c r="G69" s="11">
        <f t="shared" si="840"/>
        <v>6.16</v>
      </c>
      <c r="H69" s="7">
        <f t="shared" si="841"/>
        <v>0</v>
      </c>
      <c r="I69" s="7">
        <f t="shared" si="842"/>
        <v>0</v>
      </c>
      <c r="J69" s="10">
        <f t="shared" si="843"/>
        <v>0</v>
      </c>
      <c r="K69" s="11">
        <f t="shared" si="844"/>
        <v>6.06</v>
      </c>
      <c r="L69" s="7">
        <v>16.46</v>
      </c>
      <c r="M69" s="7">
        <v>18.04</v>
      </c>
      <c r="N69" s="7">
        <f t="shared" ref="N69" si="2275">SUM(L69+0.11)</f>
        <v>16.57</v>
      </c>
      <c r="O69" s="7">
        <f t="shared" ref="O69" si="2276">SUM(M69+0.11)</f>
        <v>18.149999999999999</v>
      </c>
      <c r="P69" s="10">
        <f t="shared" ref="P69" si="2277">MIN(N69,O69)</f>
        <v>16.57</v>
      </c>
      <c r="Q69" s="11">
        <f t="shared" ref="Q69" si="2278">MAX(0,N$4-P69)</f>
        <v>0</v>
      </c>
      <c r="R69" s="7">
        <f t="shared" ref="R69" si="2279">SUM(L69)</f>
        <v>16.46</v>
      </c>
      <c r="S69" s="7">
        <f t="shared" ref="S69" si="2280">SUM(M69)</f>
        <v>18.04</v>
      </c>
      <c r="T69" s="10">
        <f t="shared" ref="T69" si="2281">MIN(R69,S69)</f>
        <v>16.46</v>
      </c>
      <c r="U69" s="11">
        <f t="shared" ref="U69" si="2282">MAX(0,R$4-T69)</f>
        <v>0</v>
      </c>
      <c r="V69" s="7">
        <v>16.46</v>
      </c>
      <c r="W69" s="7">
        <v>18.04</v>
      </c>
      <c r="X69" s="7">
        <f t="shared" ref="X69" si="2283">SUM(V69-0.57)</f>
        <v>15.89</v>
      </c>
      <c r="Y69" s="7">
        <f t="shared" ref="Y69" si="2284">SUM(W69-0.57)</f>
        <v>17.47</v>
      </c>
      <c r="Z69" s="10">
        <f t="shared" ref="Z69" si="2285">MIN(X69,Y69)</f>
        <v>15.89</v>
      </c>
      <c r="AA69" s="11">
        <f t="shared" ref="AA69" si="2286">MAX(0,X$4-Z69)</f>
        <v>0</v>
      </c>
      <c r="AB69" s="7">
        <f t="shared" ref="AB69" si="2287">SUM(V69)</f>
        <v>16.46</v>
      </c>
      <c r="AC69" s="7">
        <f t="shared" ref="AC69" si="2288">SUM(W69)</f>
        <v>18.04</v>
      </c>
      <c r="AD69" s="10">
        <f t="shared" ref="AD69" si="2289">MIN(AB69,AC69)</f>
        <v>16.46</v>
      </c>
      <c r="AE69" s="11">
        <f t="shared" ref="AE69" si="2290">MAX(0,AB$4-AD69)</f>
        <v>0</v>
      </c>
      <c r="AF69" s="7">
        <v>17.39</v>
      </c>
      <c r="AG69" s="7">
        <v>19.16</v>
      </c>
      <c r="AH69" s="7">
        <f t="shared" ref="AH69" si="2291">SUM(AF69-0.63)</f>
        <v>16.760000000000002</v>
      </c>
      <c r="AI69" s="7">
        <f t="shared" ref="AI69" si="2292">SUM(AG69-0.63)</f>
        <v>18.53</v>
      </c>
      <c r="AJ69" s="10">
        <f t="shared" ref="AJ69" si="2293">MIN(AH69,AI69)</f>
        <v>16.760000000000002</v>
      </c>
      <c r="AK69" s="11">
        <f t="shared" ref="AK69" si="2294">MAX(0,AH$4-AJ69)</f>
        <v>0</v>
      </c>
      <c r="AL69" s="7">
        <f t="shared" ref="AL69" si="2295">SUM(AF69)</f>
        <v>17.39</v>
      </c>
      <c r="AM69" s="7">
        <f t="shared" ref="AM69" si="2296">SUM(AG69)</f>
        <v>19.16</v>
      </c>
      <c r="AN69" s="10">
        <f t="shared" ref="AN69" si="2297">MIN(AL69,AM69)</f>
        <v>17.39</v>
      </c>
      <c r="AO69" s="11">
        <f t="shared" ref="AO69" si="2298">MAX(0,AL$4-AN69)</f>
        <v>0</v>
      </c>
      <c r="AP69" s="7">
        <f t="shared" ref="AP69" si="2299">AF69</f>
        <v>17.39</v>
      </c>
      <c r="AQ69" s="7">
        <f t="shared" ref="AQ69" si="2300">AG69</f>
        <v>19.16</v>
      </c>
      <c r="AR69" s="7">
        <f t="shared" ref="AR69" si="2301">SUM(AP69-0.38)</f>
        <v>17.010000000000002</v>
      </c>
      <c r="AS69" s="7">
        <f t="shared" ref="AS69" si="2302">SUM(AQ69-0.38)</f>
        <v>18.78</v>
      </c>
      <c r="AT69" s="10">
        <f t="shared" ref="AT69" si="2303">SUM(AJ69)</f>
        <v>16.760000000000002</v>
      </c>
      <c r="AU69" s="11">
        <f t="shared" ref="AU69" si="2304">MAX(0,AR$4-AT69)</f>
        <v>0</v>
      </c>
      <c r="AV69" s="7">
        <f t="shared" ref="AV69" si="2305">SUM(AP69)</f>
        <v>17.39</v>
      </c>
      <c r="AW69" s="7">
        <f t="shared" ref="AW69" si="2306">SUM(AQ69)</f>
        <v>19.16</v>
      </c>
      <c r="AX69" s="10">
        <f t="shared" ref="AX69" si="2307">MIN(AV69,AW69)</f>
        <v>17.39</v>
      </c>
      <c r="AY69" s="11">
        <f t="shared" ref="AY69" si="2308">MAX(0,AV$4-AX70)</f>
        <v>0</v>
      </c>
    </row>
    <row r="70" spans="1:51" ht="19.149999999999999" customHeight="1" x14ac:dyDescent="0.2">
      <c r="A70" s="1">
        <f t="shared" si="2036"/>
        <v>44778</v>
      </c>
      <c r="B70" s="7"/>
      <c r="C70" s="7"/>
      <c r="D70" s="7"/>
      <c r="E70" s="7"/>
      <c r="F70" s="10"/>
      <c r="G70" s="11">
        <f t="shared" si="840"/>
        <v>6.16</v>
      </c>
      <c r="H70" s="7">
        <f t="shared" si="841"/>
        <v>0</v>
      </c>
      <c r="I70" s="7">
        <f t="shared" si="842"/>
        <v>0</v>
      </c>
      <c r="J70" s="10">
        <f t="shared" si="843"/>
        <v>0</v>
      </c>
      <c r="K70" s="11">
        <f t="shared" si="844"/>
        <v>6.06</v>
      </c>
      <c r="L70" s="7">
        <v>17.11</v>
      </c>
      <c r="M70" s="7">
        <v>18.53</v>
      </c>
      <c r="N70" s="7">
        <f t="shared" ref="N70" si="2309">SUM(L70+0.11)</f>
        <v>17.22</v>
      </c>
      <c r="O70" s="7">
        <f t="shared" ref="O70" si="2310">SUM(M70+0.11)</f>
        <v>18.64</v>
      </c>
      <c r="P70" s="10">
        <f t="shared" ref="P70" si="2311">MIN(N70,O70)</f>
        <v>17.22</v>
      </c>
      <c r="Q70" s="11">
        <f t="shared" ref="Q70" si="2312">MAX(0,N$4-P70)</f>
        <v>0</v>
      </c>
      <c r="R70" s="7">
        <f t="shared" ref="R70" si="2313">SUM(L70)</f>
        <v>17.11</v>
      </c>
      <c r="S70" s="7">
        <f t="shared" ref="S70" si="2314">SUM(M70)</f>
        <v>18.53</v>
      </c>
      <c r="T70" s="10">
        <f t="shared" ref="T70" si="2315">MIN(R70,S70)</f>
        <v>17.11</v>
      </c>
      <c r="U70" s="11">
        <f t="shared" ref="U70" si="2316">MAX(0,R$4-T70)</f>
        <v>0</v>
      </c>
      <c r="V70" s="7">
        <v>17.11</v>
      </c>
      <c r="W70" s="7">
        <v>18.53</v>
      </c>
      <c r="X70" s="7">
        <f t="shared" ref="X70" si="2317">SUM(V70-0.57)</f>
        <v>16.54</v>
      </c>
      <c r="Y70" s="7">
        <f t="shared" ref="Y70" si="2318">SUM(W70-0.57)</f>
        <v>17.96</v>
      </c>
      <c r="Z70" s="10">
        <f t="shared" ref="Z70" si="2319">MIN(X70,Y70)</f>
        <v>16.54</v>
      </c>
      <c r="AA70" s="11">
        <f t="shared" ref="AA70" si="2320">MAX(0,X$4-Z70)</f>
        <v>0</v>
      </c>
      <c r="AB70" s="7">
        <f t="shared" ref="AB70" si="2321">SUM(V70)</f>
        <v>17.11</v>
      </c>
      <c r="AC70" s="7">
        <f t="shared" ref="AC70" si="2322">SUM(W70)</f>
        <v>18.53</v>
      </c>
      <c r="AD70" s="10">
        <f t="shared" ref="AD70" si="2323">MIN(AB70,AC70)</f>
        <v>17.11</v>
      </c>
      <c r="AE70" s="11">
        <f t="shared" ref="AE70" si="2324">MAX(0,AB$4-AD70)</f>
        <v>0</v>
      </c>
      <c r="AF70" s="7">
        <v>17.39</v>
      </c>
      <c r="AG70" s="7">
        <v>19.16</v>
      </c>
      <c r="AH70" s="7">
        <f t="shared" ref="AH70" si="2325">SUM(AF70-0.63)</f>
        <v>16.760000000000002</v>
      </c>
      <c r="AI70" s="7">
        <f t="shared" ref="AI70" si="2326">SUM(AG70-0.63)</f>
        <v>18.53</v>
      </c>
      <c r="AJ70" s="10">
        <f t="shared" ref="AJ70" si="2327">MIN(AH70,AI70)</f>
        <v>16.760000000000002</v>
      </c>
      <c r="AK70" s="11">
        <f t="shared" ref="AK70" si="2328">MAX(0,AH$4-AJ70)</f>
        <v>0</v>
      </c>
      <c r="AL70" s="7">
        <f t="shared" ref="AL70" si="2329">SUM(AF70)</f>
        <v>17.39</v>
      </c>
      <c r="AM70" s="7">
        <f t="shared" ref="AM70" si="2330">SUM(AG70)</f>
        <v>19.16</v>
      </c>
      <c r="AN70" s="10">
        <f t="shared" ref="AN70" si="2331">MIN(AL70,AM70)</f>
        <v>17.39</v>
      </c>
      <c r="AO70" s="11">
        <f t="shared" ref="AO70" si="2332">MAX(0,AL$4-AN70)</f>
        <v>0</v>
      </c>
      <c r="AP70" s="7">
        <f t="shared" ref="AP70" si="2333">AF70</f>
        <v>17.39</v>
      </c>
      <c r="AQ70" s="7">
        <f t="shared" ref="AQ70" si="2334">AG70</f>
        <v>19.16</v>
      </c>
      <c r="AR70" s="7">
        <f t="shared" ref="AR70" si="2335">SUM(AP70-0.38)</f>
        <v>17.010000000000002</v>
      </c>
      <c r="AS70" s="7">
        <f t="shared" ref="AS70" si="2336">SUM(AQ70-0.38)</f>
        <v>18.78</v>
      </c>
      <c r="AT70" s="10">
        <f t="shared" ref="AT70" si="2337">SUM(AJ70)</f>
        <v>16.760000000000002</v>
      </c>
      <c r="AU70" s="11">
        <f t="shared" ref="AU70" si="2338">MAX(0,AR$4-AT70)</f>
        <v>0</v>
      </c>
      <c r="AV70" s="7">
        <f t="shared" ref="AV70" si="2339">SUM(AP70)</f>
        <v>17.39</v>
      </c>
      <c r="AW70" s="7">
        <f t="shared" ref="AW70" si="2340">SUM(AQ70)</f>
        <v>19.16</v>
      </c>
      <c r="AX70" s="10">
        <f t="shared" ref="AX70" si="2341">MIN(AV70,AW70)</f>
        <v>17.39</v>
      </c>
      <c r="AY70" s="11">
        <f t="shared" ref="AY70" si="2342">MAX(0,AV$4-AX71)</f>
        <v>0</v>
      </c>
    </row>
    <row r="71" spans="1:51" ht="19.149999999999999" customHeight="1" x14ac:dyDescent="0.2">
      <c r="A71" s="1">
        <f t="shared" si="2036"/>
        <v>44771</v>
      </c>
      <c r="B71" s="7"/>
      <c r="C71" s="7"/>
      <c r="D71" s="7"/>
      <c r="E71" s="7"/>
      <c r="F71" s="10"/>
      <c r="G71" s="11">
        <f t="shared" si="840"/>
        <v>6.16</v>
      </c>
      <c r="H71" s="7">
        <f t="shared" si="841"/>
        <v>0</v>
      </c>
      <c r="I71" s="7">
        <f t="shared" si="842"/>
        <v>0</v>
      </c>
      <c r="J71" s="10">
        <f t="shared" si="843"/>
        <v>0</v>
      </c>
      <c r="K71" s="11">
        <f t="shared" si="844"/>
        <v>6.06</v>
      </c>
      <c r="L71" s="7">
        <v>17.39</v>
      </c>
      <c r="M71" s="7">
        <v>19.16</v>
      </c>
      <c r="N71" s="7">
        <f t="shared" ref="N71" si="2343">SUM(L71+0.11)</f>
        <v>17.5</v>
      </c>
      <c r="O71" s="7">
        <f t="shared" ref="O71" si="2344">SUM(M71+0.11)</f>
        <v>19.27</v>
      </c>
      <c r="P71" s="10">
        <f t="shared" ref="P71" si="2345">MIN(N71,O71)</f>
        <v>17.5</v>
      </c>
      <c r="Q71" s="11">
        <f t="shared" ref="Q71" si="2346">MAX(0,N$4-P71)</f>
        <v>0</v>
      </c>
      <c r="R71" s="7">
        <f t="shared" ref="R71" si="2347">SUM(L71)</f>
        <v>17.39</v>
      </c>
      <c r="S71" s="7">
        <f t="shared" ref="S71" si="2348">SUM(M71)</f>
        <v>19.16</v>
      </c>
      <c r="T71" s="10">
        <f t="shared" ref="T71" si="2349">MIN(R71,S71)</f>
        <v>17.39</v>
      </c>
      <c r="U71" s="11">
        <f t="shared" ref="U71" si="2350">MAX(0,R$4-T71)</f>
        <v>0</v>
      </c>
      <c r="V71" s="7">
        <v>17.39</v>
      </c>
      <c r="W71" s="7">
        <v>19.16</v>
      </c>
      <c r="X71" s="7">
        <f t="shared" ref="X71" si="2351">SUM(V71-0.57)</f>
        <v>16.82</v>
      </c>
      <c r="Y71" s="7">
        <f t="shared" ref="Y71" si="2352">SUM(W71-0.57)</f>
        <v>18.59</v>
      </c>
      <c r="Z71" s="10">
        <f t="shared" ref="Z71" si="2353">MIN(X71,Y71)</f>
        <v>16.82</v>
      </c>
      <c r="AA71" s="11">
        <f t="shared" ref="AA71" si="2354">MAX(0,X$4-Z71)</f>
        <v>0</v>
      </c>
      <c r="AB71" s="7">
        <f t="shared" ref="AB71" si="2355">SUM(V71)</f>
        <v>17.39</v>
      </c>
      <c r="AC71" s="7">
        <f t="shared" ref="AC71" si="2356">SUM(W71)</f>
        <v>19.16</v>
      </c>
      <c r="AD71" s="10">
        <f t="shared" ref="AD71" si="2357">MIN(AB71,AC71)</f>
        <v>17.39</v>
      </c>
      <c r="AE71" s="11">
        <f t="shared" ref="AE71" si="2358">MAX(0,AB$4-AD71)</f>
        <v>0</v>
      </c>
      <c r="AF71" s="7">
        <v>17.39</v>
      </c>
      <c r="AG71" s="7">
        <v>19.16</v>
      </c>
      <c r="AH71" s="7">
        <f t="shared" ref="AH71" si="2359">SUM(AF71-0.63)</f>
        <v>16.760000000000002</v>
      </c>
      <c r="AI71" s="7">
        <f t="shared" ref="AI71" si="2360">SUM(AG71-0.63)</f>
        <v>18.53</v>
      </c>
      <c r="AJ71" s="10">
        <f t="shared" ref="AJ71" si="2361">MIN(AH71,AI71)</f>
        <v>16.760000000000002</v>
      </c>
      <c r="AK71" s="11">
        <f t="shared" ref="AK71" si="2362">MAX(0,AH$4-AJ71)</f>
        <v>0</v>
      </c>
      <c r="AL71" s="7">
        <f t="shared" ref="AL71" si="2363">SUM(AF71)</f>
        <v>17.39</v>
      </c>
      <c r="AM71" s="7">
        <f t="shared" ref="AM71" si="2364">SUM(AG71)</f>
        <v>19.16</v>
      </c>
      <c r="AN71" s="10">
        <f t="shared" ref="AN71" si="2365">MIN(AL71,AM71)</f>
        <v>17.39</v>
      </c>
      <c r="AO71" s="11">
        <f t="shared" ref="AO71" si="2366">MAX(0,AL$4-AN71)</f>
        <v>0</v>
      </c>
      <c r="AP71" s="7">
        <f t="shared" ref="AP71" si="2367">AF71</f>
        <v>17.39</v>
      </c>
      <c r="AQ71" s="7">
        <f t="shared" ref="AQ71" si="2368">AG71</f>
        <v>19.16</v>
      </c>
      <c r="AR71" s="7">
        <f t="shared" ref="AR71" si="2369">SUM(AP71-0.38)</f>
        <v>17.010000000000002</v>
      </c>
      <c r="AS71" s="7">
        <f t="shared" ref="AS71" si="2370">SUM(AQ71-0.38)</f>
        <v>18.78</v>
      </c>
      <c r="AT71" s="10">
        <f t="shared" ref="AT71" si="2371">SUM(AJ71)</f>
        <v>16.760000000000002</v>
      </c>
      <c r="AU71" s="11">
        <f t="shared" ref="AU71" si="2372">MAX(0,AR$4-AT71)</f>
        <v>0</v>
      </c>
      <c r="AV71" s="7">
        <f t="shared" ref="AV71" si="2373">SUM(AP71)</f>
        <v>17.39</v>
      </c>
      <c r="AW71" s="7">
        <f t="shared" ref="AW71" si="2374">SUM(AQ71)</f>
        <v>19.16</v>
      </c>
      <c r="AX71" s="10">
        <f t="shared" ref="AX71" si="2375">MIN(AV71,AW71)</f>
        <v>17.39</v>
      </c>
      <c r="AY71" s="11">
        <f t="shared" ref="AY71" si="2376">MAX(0,AV$4-AX72)</f>
        <v>0</v>
      </c>
    </row>
    <row r="72" spans="1:51" ht="19.149999999999999" customHeight="1" x14ac:dyDescent="0.2">
      <c r="A72" s="1">
        <f t="shared" si="2036"/>
        <v>44764</v>
      </c>
      <c r="B72" s="7"/>
      <c r="C72" s="7"/>
      <c r="D72" s="7"/>
      <c r="E72" s="7"/>
      <c r="F72" s="10"/>
      <c r="G72" s="11">
        <f t="shared" si="840"/>
        <v>6.16</v>
      </c>
      <c r="H72" s="7">
        <f t="shared" si="841"/>
        <v>0</v>
      </c>
      <c r="I72" s="7">
        <f t="shared" si="842"/>
        <v>0</v>
      </c>
      <c r="J72" s="10">
        <f t="shared" si="843"/>
        <v>0</v>
      </c>
      <c r="K72" s="11">
        <f t="shared" si="844"/>
        <v>6.06</v>
      </c>
      <c r="L72" s="7">
        <v>18.579999999999998</v>
      </c>
      <c r="M72" s="7">
        <v>19.600000000000001</v>
      </c>
      <c r="N72" s="7">
        <f t="shared" ref="N72" si="2377">SUM(L72+0.11)</f>
        <v>18.689999999999998</v>
      </c>
      <c r="O72" s="7">
        <f t="shared" ref="O72" si="2378">SUM(M72+0.11)</f>
        <v>19.71</v>
      </c>
      <c r="P72" s="10">
        <f t="shared" ref="P72" si="2379">MIN(N72,O72)</f>
        <v>18.689999999999998</v>
      </c>
      <c r="Q72" s="11">
        <f t="shared" ref="Q72" si="2380">MAX(0,N$4-P72)</f>
        <v>0</v>
      </c>
      <c r="R72" s="7">
        <f t="shared" ref="R72" si="2381">SUM(L72)</f>
        <v>18.579999999999998</v>
      </c>
      <c r="S72" s="7">
        <f t="shared" ref="S72" si="2382">SUM(M72)</f>
        <v>19.600000000000001</v>
      </c>
      <c r="T72" s="10">
        <f t="shared" ref="T72" si="2383">MIN(R72,S72)</f>
        <v>18.579999999999998</v>
      </c>
      <c r="U72" s="11">
        <f t="shared" ref="U72" si="2384">MAX(0,R$4-T72)</f>
        <v>0</v>
      </c>
      <c r="V72" s="7">
        <v>18.579999999999998</v>
      </c>
      <c r="W72" s="7">
        <v>19.600000000000001</v>
      </c>
      <c r="X72" s="7">
        <f t="shared" ref="X72" si="2385">SUM(V72-0.57)</f>
        <v>18.009999999999998</v>
      </c>
      <c r="Y72" s="7">
        <f t="shared" ref="Y72" si="2386">SUM(W72-0.57)</f>
        <v>19.03</v>
      </c>
      <c r="Z72" s="10">
        <f t="shared" ref="Z72" si="2387">MIN(X72,Y72)</f>
        <v>18.009999999999998</v>
      </c>
      <c r="AA72" s="11">
        <f t="shared" ref="AA72" si="2388">MAX(0,X$4-Z72)</f>
        <v>0</v>
      </c>
      <c r="AB72" s="7">
        <f t="shared" ref="AB72" si="2389">SUM(V72)</f>
        <v>18.579999999999998</v>
      </c>
      <c r="AC72" s="7">
        <f t="shared" ref="AC72" si="2390">SUM(W72)</f>
        <v>19.600000000000001</v>
      </c>
      <c r="AD72" s="10">
        <f t="shared" ref="AD72" si="2391">MIN(AB72,AC72)</f>
        <v>18.579999999999998</v>
      </c>
      <c r="AE72" s="11">
        <f t="shared" ref="AE72" si="2392">MAX(0,AB$4-AD72)</f>
        <v>0</v>
      </c>
      <c r="AF72" s="7">
        <v>18.579999999999998</v>
      </c>
      <c r="AG72" s="7">
        <v>19.600000000000001</v>
      </c>
      <c r="AH72" s="7">
        <f t="shared" ref="AH72" si="2393">SUM(AF72-0.63)</f>
        <v>17.95</v>
      </c>
      <c r="AI72" s="7">
        <f t="shared" ref="AI72" si="2394">SUM(AG72-0.63)</f>
        <v>18.970000000000002</v>
      </c>
      <c r="AJ72" s="10">
        <f t="shared" ref="AJ72" si="2395">MIN(AH72,AI72)</f>
        <v>17.95</v>
      </c>
      <c r="AK72" s="11">
        <f t="shared" ref="AK72" si="2396">MAX(0,AH$4-AJ72)</f>
        <v>0</v>
      </c>
      <c r="AL72" s="7">
        <f t="shared" ref="AL72" si="2397">SUM(AF72)</f>
        <v>18.579999999999998</v>
      </c>
      <c r="AM72" s="7">
        <f t="shared" ref="AM72" si="2398">SUM(AG72)</f>
        <v>19.600000000000001</v>
      </c>
      <c r="AN72" s="10">
        <f t="shared" ref="AN72" si="2399">MIN(AL72,AM72)</f>
        <v>18.579999999999998</v>
      </c>
      <c r="AO72" s="11">
        <f t="shared" ref="AO72" si="2400">MAX(0,AL$4-AN72)</f>
        <v>0</v>
      </c>
      <c r="AP72" s="7">
        <f t="shared" ref="AP72" si="2401">AF72</f>
        <v>18.579999999999998</v>
      </c>
      <c r="AQ72" s="7">
        <f t="shared" ref="AQ72" si="2402">AG72</f>
        <v>19.600000000000001</v>
      </c>
      <c r="AR72" s="7">
        <f t="shared" ref="AR72" si="2403">SUM(AP72-0.38)</f>
        <v>18.2</v>
      </c>
      <c r="AS72" s="7">
        <f t="shared" ref="AS72" si="2404">SUM(AQ72-0.38)</f>
        <v>19.220000000000002</v>
      </c>
      <c r="AT72" s="10">
        <f t="shared" ref="AT72" si="2405">SUM(AJ72)</f>
        <v>17.95</v>
      </c>
      <c r="AU72" s="11">
        <f t="shared" ref="AU72" si="2406">MAX(0,AR$4-AT72)</f>
        <v>0</v>
      </c>
      <c r="AV72" s="7">
        <f t="shared" ref="AV72" si="2407">SUM(AP72)</f>
        <v>18.579999999999998</v>
      </c>
      <c r="AW72" s="7">
        <f t="shared" ref="AW72" si="2408">SUM(AQ72)</f>
        <v>19.600000000000001</v>
      </c>
      <c r="AX72" s="10">
        <f t="shared" ref="AX72" si="2409">MIN(AV72,AW72)</f>
        <v>18.579999999999998</v>
      </c>
      <c r="AY72" s="11">
        <f t="shared" ref="AY72" si="2410">MAX(0,AV$4-AX73)</f>
        <v>0</v>
      </c>
    </row>
    <row r="73" spans="1:51" ht="19.149999999999999" customHeight="1" x14ac:dyDescent="0.2">
      <c r="A73" s="1">
        <f t="shared" si="2036"/>
        <v>44757</v>
      </c>
      <c r="B73" s="7"/>
      <c r="C73" s="7"/>
      <c r="D73" s="7"/>
      <c r="E73" s="7"/>
      <c r="F73" s="10"/>
      <c r="G73" s="11">
        <f t="shared" si="840"/>
        <v>6.16</v>
      </c>
      <c r="H73" s="7">
        <f t="shared" si="841"/>
        <v>0</v>
      </c>
      <c r="I73" s="7">
        <f t="shared" si="842"/>
        <v>0</v>
      </c>
      <c r="J73" s="10">
        <f t="shared" si="843"/>
        <v>0</v>
      </c>
      <c r="K73" s="11">
        <f t="shared" si="844"/>
        <v>6.06</v>
      </c>
      <c r="L73" s="7">
        <v>19.149999999999999</v>
      </c>
      <c r="M73" s="7">
        <v>19.86</v>
      </c>
      <c r="N73" s="7">
        <f t="shared" ref="N73" si="2411">SUM(L73+0.11)</f>
        <v>19.259999999999998</v>
      </c>
      <c r="O73" s="7">
        <f t="shared" ref="O73" si="2412">SUM(M73+0.11)</f>
        <v>19.97</v>
      </c>
      <c r="P73" s="10">
        <f t="shared" ref="P73" si="2413">MIN(N73,O73)</f>
        <v>19.259999999999998</v>
      </c>
      <c r="Q73" s="11">
        <f t="shared" ref="Q73" si="2414">MAX(0,N$4-P73)</f>
        <v>0</v>
      </c>
      <c r="R73" s="7">
        <f t="shared" ref="R73" si="2415">SUM(L73)</f>
        <v>19.149999999999999</v>
      </c>
      <c r="S73" s="7">
        <f t="shared" ref="S73" si="2416">SUM(M73)</f>
        <v>19.86</v>
      </c>
      <c r="T73" s="10">
        <f t="shared" ref="T73" si="2417">MIN(R73,S73)</f>
        <v>19.149999999999999</v>
      </c>
      <c r="U73" s="11">
        <f t="shared" ref="U73" si="2418">MAX(0,R$4-T73)</f>
        <v>0</v>
      </c>
      <c r="V73" s="7">
        <v>19.149999999999999</v>
      </c>
      <c r="W73" s="7">
        <v>19.86</v>
      </c>
      <c r="X73" s="7">
        <f t="shared" ref="X73" si="2419">SUM(V73-0.57)</f>
        <v>18.579999999999998</v>
      </c>
      <c r="Y73" s="7">
        <f t="shared" ref="Y73" si="2420">SUM(W73-0.57)</f>
        <v>19.29</v>
      </c>
      <c r="Z73" s="10">
        <f t="shared" ref="Z73" si="2421">MIN(X73,Y73)</f>
        <v>18.579999999999998</v>
      </c>
      <c r="AA73" s="11">
        <f t="shared" ref="AA73" si="2422">MAX(0,X$4-Z73)</f>
        <v>0</v>
      </c>
      <c r="AB73" s="7">
        <f t="shared" ref="AB73" si="2423">SUM(V73)</f>
        <v>19.149999999999999</v>
      </c>
      <c r="AC73" s="7">
        <f t="shared" ref="AC73" si="2424">SUM(W73)</f>
        <v>19.86</v>
      </c>
      <c r="AD73" s="10">
        <f t="shared" ref="AD73" si="2425">MIN(AB73,AC73)</f>
        <v>19.149999999999999</v>
      </c>
      <c r="AE73" s="11">
        <f t="shared" ref="AE73" si="2426">MAX(0,AB$4-AD73)</f>
        <v>0</v>
      </c>
      <c r="AF73" s="7">
        <v>19.149999999999999</v>
      </c>
      <c r="AG73" s="7">
        <v>19.86</v>
      </c>
      <c r="AH73" s="7">
        <f t="shared" ref="AH73" si="2427">SUM(AF73-0.63)</f>
        <v>18.52</v>
      </c>
      <c r="AI73" s="7">
        <f t="shared" ref="AI73" si="2428">SUM(AG73-0.63)</f>
        <v>19.23</v>
      </c>
      <c r="AJ73" s="10">
        <f t="shared" ref="AJ73" si="2429">MIN(AH73,AI73)</f>
        <v>18.52</v>
      </c>
      <c r="AK73" s="11">
        <f t="shared" ref="AK73" si="2430">MAX(0,AH$4-AJ73)</f>
        <v>0</v>
      </c>
      <c r="AL73" s="7">
        <f t="shared" ref="AL73" si="2431">SUM(AF73)</f>
        <v>19.149999999999999</v>
      </c>
      <c r="AM73" s="7">
        <f t="shared" ref="AM73" si="2432">SUM(AG73)</f>
        <v>19.86</v>
      </c>
      <c r="AN73" s="10">
        <f t="shared" ref="AN73" si="2433">MIN(AL73,AM73)</f>
        <v>19.149999999999999</v>
      </c>
      <c r="AO73" s="11">
        <f t="shared" ref="AO73" si="2434">MAX(0,AL$4-AN73)</f>
        <v>0</v>
      </c>
      <c r="AP73" s="7">
        <f t="shared" ref="AP73" si="2435">AF73</f>
        <v>19.149999999999999</v>
      </c>
      <c r="AQ73" s="7">
        <f t="shared" ref="AQ73" si="2436">AG73</f>
        <v>19.86</v>
      </c>
      <c r="AR73" s="7">
        <f t="shared" ref="AR73" si="2437">SUM(AP73-0.38)</f>
        <v>18.77</v>
      </c>
      <c r="AS73" s="7">
        <f t="shared" ref="AS73" si="2438">SUM(AQ73-0.38)</f>
        <v>19.48</v>
      </c>
      <c r="AT73" s="10">
        <f t="shared" ref="AT73" si="2439">SUM(AJ73)</f>
        <v>18.52</v>
      </c>
      <c r="AU73" s="11">
        <f t="shared" ref="AU73" si="2440">MAX(0,AR$4-AT73)</f>
        <v>0</v>
      </c>
      <c r="AV73" s="7">
        <f t="shared" ref="AV73" si="2441">SUM(AP73)</f>
        <v>19.149999999999999</v>
      </c>
      <c r="AW73" s="7">
        <f t="shared" ref="AW73" si="2442">SUM(AQ73)</f>
        <v>19.86</v>
      </c>
      <c r="AX73" s="10">
        <f t="shared" ref="AX73" si="2443">MIN(AV73,AW73)</f>
        <v>19.149999999999999</v>
      </c>
      <c r="AY73" s="11">
        <f t="shared" ref="AY73" si="2444">MAX(0,AV$4-AX74)</f>
        <v>0</v>
      </c>
    </row>
    <row r="74" spans="1:51" ht="19.149999999999999" customHeight="1" x14ac:dyDescent="0.2">
      <c r="A74" s="1">
        <f t="shared" si="2036"/>
        <v>44750</v>
      </c>
      <c r="B74" s="7"/>
      <c r="C74" s="7"/>
      <c r="D74" s="7"/>
      <c r="E74" s="7"/>
      <c r="F74" s="10"/>
      <c r="G74" s="11">
        <f t="shared" si="840"/>
        <v>6.16</v>
      </c>
      <c r="H74" s="7">
        <f t="shared" si="841"/>
        <v>0</v>
      </c>
      <c r="I74" s="7">
        <f t="shared" si="842"/>
        <v>0</v>
      </c>
      <c r="J74" s="10">
        <f t="shared" si="843"/>
        <v>0</v>
      </c>
      <c r="K74" s="11">
        <f t="shared" si="844"/>
        <v>6.06</v>
      </c>
      <c r="L74" s="7">
        <v>19.010000000000002</v>
      </c>
      <c r="M74" s="7">
        <v>20.149999999999999</v>
      </c>
      <c r="N74" s="7">
        <f t="shared" ref="N74" si="2445">SUM(L74+0.11)</f>
        <v>19.12</v>
      </c>
      <c r="O74" s="7">
        <f t="shared" ref="O74" si="2446">SUM(M74+0.11)</f>
        <v>20.259999999999998</v>
      </c>
      <c r="P74" s="10">
        <f t="shared" ref="P74" si="2447">MIN(N74,O74)</f>
        <v>19.12</v>
      </c>
      <c r="Q74" s="11">
        <f t="shared" ref="Q74:Q79" si="2448">MAX(0,N$4-P74)</f>
        <v>0</v>
      </c>
      <c r="R74" s="7">
        <f t="shared" ref="R74" si="2449">SUM(L74)</f>
        <v>19.010000000000002</v>
      </c>
      <c r="S74" s="7">
        <f t="shared" ref="S74" si="2450">SUM(M74)</f>
        <v>20.149999999999999</v>
      </c>
      <c r="T74" s="10">
        <f t="shared" ref="T74" si="2451">MIN(R74,S74)</f>
        <v>19.010000000000002</v>
      </c>
      <c r="U74" s="11">
        <f t="shared" ref="U74:U79" si="2452">MAX(0,R$4-T74)</f>
        <v>0</v>
      </c>
      <c r="V74" s="7">
        <v>19.010000000000002</v>
      </c>
      <c r="W74" s="7">
        <v>20.149999999999999</v>
      </c>
      <c r="X74" s="7">
        <f t="shared" ref="X74" si="2453">SUM(V74-0.57)</f>
        <v>18.440000000000001</v>
      </c>
      <c r="Y74" s="7">
        <f t="shared" ref="Y74" si="2454">SUM(W74-0.57)</f>
        <v>19.579999999999998</v>
      </c>
      <c r="Z74" s="10">
        <f t="shared" ref="Z74" si="2455">MIN(X74,Y74)</f>
        <v>18.440000000000001</v>
      </c>
      <c r="AA74" s="11">
        <f t="shared" ref="AA74" si="2456">MAX(0,X$4-Z74)</f>
        <v>0</v>
      </c>
      <c r="AB74" s="7">
        <f t="shared" ref="AB74" si="2457">SUM(V74)</f>
        <v>19.010000000000002</v>
      </c>
      <c r="AC74" s="7">
        <f t="shared" ref="AC74" si="2458">SUM(W74)</f>
        <v>20.149999999999999</v>
      </c>
      <c r="AD74" s="10">
        <f t="shared" ref="AD74" si="2459">MIN(AB74,AC74)</f>
        <v>19.010000000000002</v>
      </c>
      <c r="AE74" s="11">
        <f t="shared" ref="AE74" si="2460">MAX(0,AB$4-AD74)</f>
        <v>0</v>
      </c>
      <c r="AF74" s="7">
        <v>19.010000000000002</v>
      </c>
      <c r="AG74" s="7">
        <v>20.149999999999999</v>
      </c>
      <c r="AH74" s="7">
        <f t="shared" ref="AH74" si="2461">SUM(AF74-0.63)</f>
        <v>18.380000000000003</v>
      </c>
      <c r="AI74" s="7">
        <f t="shared" ref="AI74" si="2462">SUM(AG74-0.63)</f>
        <v>19.52</v>
      </c>
      <c r="AJ74" s="10">
        <f t="shared" ref="AJ74" si="2463">MIN(AH74,AI74)</f>
        <v>18.380000000000003</v>
      </c>
      <c r="AK74" s="11">
        <f t="shared" ref="AK74" si="2464">MAX(0,AH$4-AJ74)</f>
        <v>0</v>
      </c>
      <c r="AL74" s="7">
        <f t="shared" ref="AL74" si="2465">SUM(AF74)</f>
        <v>19.010000000000002</v>
      </c>
      <c r="AM74" s="7">
        <f t="shared" ref="AM74" si="2466">SUM(AG74)</f>
        <v>20.149999999999999</v>
      </c>
      <c r="AN74" s="10">
        <f t="shared" ref="AN74" si="2467">MIN(AL74,AM74)</f>
        <v>19.010000000000002</v>
      </c>
      <c r="AO74" s="11">
        <f t="shared" ref="AO74" si="2468">MAX(0,AL$4-AN74)</f>
        <v>0</v>
      </c>
      <c r="AP74" s="7">
        <f t="shared" ref="AP74" si="2469">AF74</f>
        <v>19.010000000000002</v>
      </c>
      <c r="AQ74" s="7">
        <f t="shared" ref="AQ74" si="2470">AG74</f>
        <v>20.149999999999999</v>
      </c>
      <c r="AR74" s="7">
        <f t="shared" ref="AR74" si="2471">SUM(AP74-0.38)</f>
        <v>18.630000000000003</v>
      </c>
      <c r="AS74" s="7">
        <f t="shared" ref="AS74" si="2472">SUM(AQ74-0.38)</f>
        <v>19.77</v>
      </c>
      <c r="AT74" s="10">
        <f t="shared" ref="AT74" si="2473">SUM(AJ74)</f>
        <v>18.380000000000003</v>
      </c>
      <c r="AU74" s="11">
        <f t="shared" ref="AU74" si="2474">MAX(0,AR$4-AT74)</f>
        <v>0</v>
      </c>
      <c r="AV74" s="7">
        <f t="shared" ref="AV74" si="2475">SUM(AP74)</f>
        <v>19.010000000000002</v>
      </c>
      <c r="AW74" s="7">
        <f t="shared" ref="AW74" si="2476">SUM(AQ74)</f>
        <v>20.149999999999999</v>
      </c>
      <c r="AX74" s="10">
        <f t="shared" ref="AX74" si="2477">MIN(AV74,AW74)</f>
        <v>19.010000000000002</v>
      </c>
      <c r="AY74" s="11">
        <f t="shared" ref="AY74" si="2478">MAX(0,AV$4-AX75)</f>
        <v>0</v>
      </c>
    </row>
    <row r="75" spans="1:51" ht="19.149999999999999" customHeight="1" x14ac:dyDescent="0.2">
      <c r="A75" s="1">
        <f t="shared" si="2036"/>
        <v>44743</v>
      </c>
      <c r="B75" s="7"/>
      <c r="C75" s="7"/>
      <c r="D75" s="7"/>
      <c r="E75" s="7"/>
      <c r="F75" s="10"/>
      <c r="G75" s="11">
        <f t="shared" si="840"/>
        <v>6.16</v>
      </c>
      <c r="H75" s="7">
        <f t="shared" ref="H75:H79" si="2479">SUM(B75)</f>
        <v>0</v>
      </c>
      <c r="I75" s="7">
        <f t="shared" si="842"/>
        <v>0</v>
      </c>
      <c r="J75" s="10">
        <f t="shared" si="843"/>
        <v>0</v>
      </c>
      <c r="K75" s="11">
        <f t="shared" si="844"/>
        <v>6.06</v>
      </c>
      <c r="L75" s="7">
        <v>20.010000000000002</v>
      </c>
      <c r="M75" s="7">
        <v>20.28</v>
      </c>
      <c r="N75" s="7">
        <f t="shared" ref="N75" si="2480">SUM(L75+0.11)</f>
        <v>20.12</v>
      </c>
      <c r="O75" s="7">
        <f t="shared" ref="O75" si="2481">SUM(M75+0.11)</f>
        <v>20.39</v>
      </c>
      <c r="P75" s="10">
        <f t="shared" ref="P75" si="2482">MIN(N75,O75)</f>
        <v>20.12</v>
      </c>
      <c r="Q75" s="11">
        <f t="shared" si="2448"/>
        <v>0</v>
      </c>
      <c r="R75" s="7">
        <f t="shared" ref="R75" si="2483">SUM(L75)</f>
        <v>20.010000000000002</v>
      </c>
      <c r="S75" s="7">
        <f t="shared" ref="S75" si="2484">SUM(M75)</f>
        <v>20.28</v>
      </c>
      <c r="T75" s="10">
        <f t="shared" ref="T75" si="2485">MIN(R75,S75)</f>
        <v>20.010000000000002</v>
      </c>
      <c r="U75" s="11">
        <f t="shared" si="2452"/>
        <v>0</v>
      </c>
      <c r="V75" s="7">
        <v>20.010000000000002</v>
      </c>
      <c r="W75" s="7">
        <v>20.28</v>
      </c>
      <c r="X75" s="7">
        <f t="shared" ref="X75" si="2486">SUM(V75-0.57)</f>
        <v>19.440000000000001</v>
      </c>
      <c r="Y75" s="7">
        <f t="shared" ref="Y75" si="2487">SUM(W75-0.57)</f>
        <v>19.71</v>
      </c>
      <c r="Z75" s="10">
        <f t="shared" ref="Z75" si="2488">MIN(X75,Y75)</f>
        <v>19.440000000000001</v>
      </c>
      <c r="AA75" s="11">
        <f t="shared" ref="AA75" si="2489">MAX(0,X$4-Z75)</f>
        <v>0</v>
      </c>
      <c r="AB75" s="7">
        <f t="shared" ref="AB75" si="2490">SUM(V75)</f>
        <v>20.010000000000002</v>
      </c>
      <c r="AC75" s="7">
        <f t="shared" ref="AC75" si="2491">SUM(W75)</f>
        <v>20.28</v>
      </c>
      <c r="AD75" s="10">
        <f t="shared" ref="AD75" si="2492">MIN(AB75,AC75)</f>
        <v>20.010000000000002</v>
      </c>
      <c r="AE75" s="11">
        <f t="shared" ref="AE75" si="2493">MAX(0,AB$4-AD75)</f>
        <v>0</v>
      </c>
      <c r="AF75" s="7">
        <v>20.010000000000002</v>
      </c>
      <c r="AG75" s="7">
        <v>20.28</v>
      </c>
      <c r="AH75" s="7">
        <f t="shared" ref="AH75" si="2494">SUM(AF75-0.63)</f>
        <v>19.380000000000003</v>
      </c>
      <c r="AI75" s="7">
        <f t="shared" ref="AI75" si="2495">SUM(AG75-0.63)</f>
        <v>19.650000000000002</v>
      </c>
      <c r="AJ75" s="10">
        <f t="shared" ref="AJ75" si="2496">MIN(AH75,AI75)</f>
        <v>19.380000000000003</v>
      </c>
      <c r="AK75" s="11">
        <f t="shared" ref="AK75" si="2497">MAX(0,AH$4-AJ75)</f>
        <v>0</v>
      </c>
      <c r="AL75" s="7">
        <f t="shared" ref="AL75" si="2498">SUM(AF75)</f>
        <v>20.010000000000002</v>
      </c>
      <c r="AM75" s="7">
        <f t="shared" ref="AM75" si="2499">SUM(AG75)</f>
        <v>20.28</v>
      </c>
      <c r="AN75" s="10">
        <f t="shared" ref="AN75" si="2500">MIN(AL75,AM75)</f>
        <v>20.010000000000002</v>
      </c>
      <c r="AO75" s="11">
        <f t="shared" ref="AO75" si="2501">MAX(0,AL$4-AN75)</f>
        <v>0</v>
      </c>
      <c r="AP75" s="7">
        <f t="shared" ref="AP75" si="2502">AF75</f>
        <v>20.010000000000002</v>
      </c>
      <c r="AQ75" s="7">
        <f t="shared" ref="AQ75" si="2503">AG75</f>
        <v>20.28</v>
      </c>
      <c r="AR75" s="7">
        <f t="shared" ref="AR75" si="2504">SUM(AP75-0.38)</f>
        <v>19.630000000000003</v>
      </c>
      <c r="AS75" s="7">
        <f t="shared" ref="AS75" si="2505">SUM(AQ75-0.38)</f>
        <v>19.900000000000002</v>
      </c>
      <c r="AT75" s="10">
        <f t="shared" ref="AT75" si="2506">SUM(AJ75)</f>
        <v>19.380000000000003</v>
      </c>
      <c r="AU75" s="11">
        <f t="shared" ref="AU75" si="2507">MAX(0,AR$4-AT75)</f>
        <v>0</v>
      </c>
      <c r="AV75" s="7">
        <f t="shared" ref="AV75" si="2508">SUM(AP75)</f>
        <v>20.010000000000002</v>
      </c>
      <c r="AW75" s="7">
        <f t="shared" ref="AW75" si="2509">SUM(AQ75)</f>
        <v>20.28</v>
      </c>
      <c r="AX75" s="10">
        <f t="shared" ref="AX75" si="2510">MIN(AV75,AW75)</f>
        <v>20.010000000000002</v>
      </c>
      <c r="AY75" s="11">
        <f t="shared" ref="AY75" si="2511">MAX(0,AV$4-AX76)</f>
        <v>0</v>
      </c>
    </row>
    <row r="76" spans="1:51" ht="19.149999999999999" customHeight="1" x14ac:dyDescent="0.2">
      <c r="A76" s="1">
        <f t="shared" si="2036"/>
        <v>44736</v>
      </c>
      <c r="B76" s="7"/>
      <c r="C76" s="7"/>
      <c r="D76" s="7"/>
      <c r="E76" s="7"/>
      <c r="F76" s="10"/>
      <c r="G76" s="11">
        <f t="shared" si="840"/>
        <v>6.16</v>
      </c>
      <c r="H76" s="7">
        <f t="shared" si="2479"/>
        <v>0</v>
      </c>
      <c r="I76" s="7">
        <f t="shared" si="842"/>
        <v>0</v>
      </c>
      <c r="J76" s="10">
        <f t="shared" si="843"/>
        <v>0</v>
      </c>
      <c r="K76" s="11">
        <f t="shared" si="844"/>
        <v>6.06</v>
      </c>
      <c r="L76" s="7">
        <v>20.3</v>
      </c>
      <c r="M76" s="7">
        <v>20.34</v>
      </c>
      <c r="N76" s="7">
        <f t="shared" ref="N76" si="2512">SUM(L76+0.11)</f>
        <v>20.41</v>
      </c>
      <c r="O76" s="7">
        <f t="shared" ref="O76" si="2513">SUM(M76+0.11)</f>
        <v>20.45</v>
      </c>
      <c r="P76" s="10">
        <f t="shared" ref="P76" si="2514">MIN(N76,O76)</f>
        <v>20.41</v>
      </c>
      <c r="Q76" s="11">
        <f t="shared" si="2448"/>
        <v>0</v>
      </c>
      <c r="R76" s="7">
        <f t="shared" ref="R76" si="2515">SUM(L76)</f>
        <v>20.3</v>
      </c>
      <c r="S76" s="7">
        <f t="shared" ref="S76" si="2516">SUM(M76)</f>
        <v>20.34</v>
      </c>
      <c r="T76" s="10">
        <f t="shared" ref="T76" si="2517">MIN(R76,S76)</f>
        <v>20.3</v>
      </c>
      <c r="U76" s="11">
        <f t="shared" si="2452"/>
        <v>0</v>
      </c>
      <c r="V76" s="7">
        <v>20.3</v>
      </c>
      <c r="W76" s="7">
        <v>20.34</v>
      </c>
      <c r="X76" s="7">
        <f t="shared" ref="X76" si="2518">SUM(V76-0.57)</f>
        <v>19.73</v>
      </c>
      <c r="Y76" s="7">
        <f t="shared" ref="Y76" si="2519">SUM(W76-0.57)</f>
        <v>19.77</v>
      </c>
      <c r="Z76" s="10">
        <f t="shared" ref="Z76" si="2520">MIN(X76,Y76)</f>
        <v>19.73</v>
      </c>
      <c r="AA76" s="11">
        <f t="shared" ref="AA76" si="2521">MAX(0,X$4-Z76)</f>
        <v>0</v>
      </c>
      <c r="AB76" s="7">
        <f t="shared" ref="AB76" si="2522">SUM(V76)</f>
        <v>20.3</v>
      </c>
      <c r="AC76" s="7">
        <f t="shared" ref="AC76" si="2523">SUM(W76)</f>
        <v>20.34</v>
      </c>
      <c r="AD76" s="10">
        <f t="shared" ref="AD76" si="2524">MIN(AB76,AC76)</f>
        <v>20.3</v>
      </c>
      <c r="AE76" s="11">
        <f t="shared" ref="AE76" si="2525">MAX(0,AB$4-AD76)</f>
        <v>0</v>
      </c>
      <c r="AF76" s="7">
        <v>20.3</v>
      </c>
      <c r="AG76" s="7">
        <v>20.34</v>
      </c>
      <c r="AH76" s="7">
        <f t="shared" ref="AH76" si="2526">SUM(AF76-0.63)</f>
        <v>19.670000000000002</v>
      </c>
      <c r="AI76" s="7">
        <f t="shared" ref="AI76" si="2527">SUM(AG76-0.63)</f>
        <v>19.71</v>
      </c>
      <c r="AJ76" s="10">
        <f t="shared" ref="AJ76" si="2528">MIN(AH76,AI76)</f>
        <v>19.670000000000002</v>
      </c>
      <c r="AK76" s="11">
        <f t="shared" ref="AK76" si="2529">MAX(0,AH$4-AJ76)</f>
        <v>0</v>
      </c>
      <c r="AL76" s="7">
        <f t="shared" ref="AL76" si="2530">SUM(AF76)</f>
        <v>20.3</v>
      </c>
      <c r="AM76" s="7">
        <f t="shared" ref="AM76" si="2531">SUM(AG76)</f>
        <v>20.34</v>
      </c>
      <c r="AN76" s="10">
        <f t="shared" ref="AN76" si="2532">MIN(AL76,AM76)</f>
        <v>20.3</v>
      </c>
      <c r="AO76" s="11">
        <f t="shared" ref="AO76" si="2533">MAX(0,AL$4-AN76)</f>
        <v>0</v>
      </c>
      <c r="AP76" s="7">
        <f t="shared" ref="AP76" si="2534">AF76</f>
        <v>20.3</v>
      </c>
      <c r="AQ76" s="7">
        <f t="shared" ref="AQ76" si="2535">AG76</f>
        <v>20.34</v>
      </c>
      <c r="AR76" s="7">
        <f t="shared" ref="AR76" si="2536">SUM(AP76-0.38)</f>
        <v>19.920000000000002</v>
      </c>
      <c r="AS76" s="7">
        <f t="shared" ref="AS76" si="2537">SUM(AQ76-0.38)</f>
        <v>19.96</v>
      </c>
      <c r="AT76" s="10">
        <f t="shared" ref="AT76" si="2538">SUM(AJ76)</f>
        <v>19.670000000000002</v>
      </c>
      <c r="AU76" s="11">
        <f t="shared" ref="AU76" si="2539">MAX(0,AR$4-AT76)</f>
        <v>0</v>
      </c>
      <c r="AV76" s="7">
        <f t="shared" ref="AV76" si="2540">SUM(AP76)</f>
        <v>20.3</v>
      </c>
      <c r="AW76" s="7">
        <f t="shared" ref="AW76" si="2541">SUM(AQ76)</f>
        <v>20.34</v>
      </c>
      <c r="AX76" s="10">
        <f t="shared" ref="AX76" si="2542">MIN(AV76,AW76)</f>
        <v>20.3</v>
      </c>
      <c r="AY76" s="11">
        <f t="shared" ref="AY76" si="2543">MAX(0,AV$4-AX77)</f>
        <v>0</v>
      </c>
    </row>
    <row r="77" spans="1:51" ht="19.149999999999999" customHeight="1" x14ac:dyDescent="0.2">
      <c r="A77" s="1">
        <f t="shared" si="2036"/>
        <v>44729</v>
      </c>
      <c r="B77" s="7"/>
      <c r="C77" s="7"/>
      <c r="D77" s="7"/>
      <c r="E77" s="7"/>
      <c r="F77" s="10"/>
      <c r="G77" s="11">
        <f t="shared" si="840"/>
        <v>6.16</v>
      </c>
      <c r="H77" s="7">
        <f t="shared" si="2479"/>
        <v>0</v>
      </c>
      <c r="I77" s="7">
        <f t="shared" si="842"/>
        <v>0</v>
      </c>
      <c r="J77" s="10">
        <f t="shared" si="843"/>
        <v>0</v>
      </c>
      <c r="K77" s="11">
        <f t="shared" si="844"/>
        <v>6.06</v>
      </c>
      <c r="L77" s="7">
        <v>20.149999999999999</v>
      </c>
      <c r="M77" s="7">
        <v>20.420000000000002</v>
      </c>
      <c r="N77" s="7">
        <f t="shared" ref="N77:O79" si="2544">SUM(L77+0.11)</f>
        <v>20.259999999999998</v>
      </c>
      <c r="O77" s="7">
        <f t="shared" si="2544"/>
        <v>20.53</v>
      </c>
      <c r="P77" s="10">
        <f t="shared" ref="P77" si="2545">MIN(N77,O77)</f>
        <v>20.259999999999998</v>
      </c>
      <c r="Q77" s="11">
        <f t="shared" si="2448"/>
        <v>0</v>
      </c>
      <c r="R77" s="7">
        <f t="shared" ref="R77" si="2546">SUM(L77)</f>
        <v>20.149999999999999</v>
      </c>
      <c r="S77" s="7">
        <f t="shared" ref="S77" si="2547">SUM(M77)</f>
        <v>20.420000000000002</v>
      </c>
      <c r="T77" s="10">
        <f t="shared" ref="T77" si="2548">MIN(R77,S77)</f>
        <v>20.149999999999999</v>
      </c>
      <c r="U77" s="11">
        <f t="shared" si="2452"/>
        <v>0</v>
      </c>
      <c r="V77" s="7">
        <v>20.149999999999999</v>
      </c>
      <c r="W77" s="7">
        <v>20.420000000000002</v>
      </c>
      <c r="X77" s="7">
        <f t="shared" ref="X77" si="2549">SUM(V77-0.57)</f>
        <v>19.579999999999998</v>
      </c>
      <c r="Y77" s="7">
        <f t="shared" ref="Y77" si="2550">SUM(W77-0.57)</f>
        <v>19.850000000000001</v>
      </c>
      <c r="Z77" s="10">
        <f t="shared" ref="Z77" si="2551">MIN(X77,Y77)</f>
        <v>19.579999999999998</v>
      </c>
      <c r="AA77" s="11">
        <f t="shared" ref="AA77" si="2552">MAX(0,X$4-Z77)</f>
        <v>0</v>
      </c>
      <c r="AB77" s="7">
        <f t="shared" ref="AB77" si="2553">SUM(V77)</f>
        <v>20.149999999999999</v>
      </c>
      <c r="AC77" s="7">
        <f t="shared" ref="AC77" si="2554">SUM(W77)</f>
        <v>20.420000000000002</v>
      </c>
      <c r="AD77" s="10">
        <f t="shared" ref="AD77" si="2555">MIN(AB77,AC77)</f>
        <v>20.149999999999999</v>
      </c>
      <c r="AE77" s="11">
        <f t="shared" ref="AE77" si="2556">MAX(0,AB$4-AD77)</f>
        <v>0</v>
      </c>
      <c r="AF77" s="7">
        <v>20.149999999999999</v>
      </c>
      <c r="AG77" s="7">
        <v>20.420000000000002</v>
      </c>
      <c r="AH77" s="7">
        <f t="shared" ref="AH77" si="2557">SUM(AF77-0.63)</f>
        <v>19.52</v>
      </c>
      <c r="AI77" s="7">
        <f t="shared" ref="AI77" si="2558">SUM(AG77-0.63)</f>
        <v>19.790000000000003</v>
      </c>
      <c r="AJ77" s="10">
        <f t="shared" ref="AJ77" si="2559">MIN(AH77,AI77)</f>
        <v>19.52</v>
      </c>
      <c r="AK77" s="11">
        <f t="shared" ref="AK77" si="2560">MAX(0,AH$4-AJ77)</f>
        <v>0</v>
      </c>
      <c r="AL77" s="7">
        <f t="shared" ref="AL77" si="2561">SUM(AF77)</f>
        <v>20.149999999999999</v>
      </c>
      <c r="AM77" s="7">
        <f t="shared" ref="AM77" si="2562">SUM(AG77)</f>
        <v>20.420000000000002</v>
      </c>
      <c r="AN77" s="10">
        <f t="shared" ref="AN77" si="2563">MIN(AL77,AM77)</f>
        <v>20.149999999999999</v>
      </c>
      <c r="AO77" s="11">
        <f t="shared" ref="AO77" si="2564">MAX(0,AL$4-AN77)</f>
        <v>0</v>
      </c>
      <c r="AP77" s="7">
        <f t="shared" ref="AP77" si="2565">AF77</f>
        <v>20.149999999999999</v>
      </c>
      <c r="AQ77" s="7">
        <f t="shared" ref="AQ77" si="2566">AG77</f>
        <v>20.420000000000002</v>
      </c>
      <c r="AR77" s="7">
        <f t="shared" ref="AR77" si="2567">SUM(AP77-0.38)</f>
        <v>19.77</v>
      </c>
      <c r="AS77" s="7">
        <f t="shared" ref="AS77" si="2568">SUM(AQ77-0.38)</f>
        <v>20.040000000000003</v>
      </c>
      <c r="AT77" s="10">
        <f t="shared" ref="AT77" si="2569">SUM(AJ77)</f>
        <v>19.52</v>
      </c>
      <c r="AU77" s="11">
        <f t="shared" ref="AU77" si="2570">MAX(0,AR$4-AT77)</f>
        <v>0</v>
      </c>
      <c r="AV77" s="7">
        <f t="shared" ref="AV77" si="2571">SUM(AP77)</f>
        <v>20.149999999999999</v>
      </c>
      <c r="AW77" s="7">
        <f t="shared" ref="AW77" si="2572">SUM(AQ77)</f>
        <v>20.420000000000002</v>
      </c>
      <c r="AX77" s="10">
        <f t="shared" ref="AX77" si="2573">MIN(AV77,AW77)</f>
        <v>20.149999999999999</v>
      </c>
      <c r="AY77" s="11">
        <f t="shared" ref="AY77" si="2574">MAX(0,AV$4-AX78)</f>
        <v>0</v>
      </c>
    </row>
    <row r="78" spans="1:51" ht="19.149999999999999" customHeight="1" x14ac:dyDescent="0.2">
      <c r="A78" s="1">
        <f t="shared" si="2036"/>
        <v>44722</v>
      </c>
      <c r="B78" s="7"/>
      <c r="C78" s="7"/>
      <c r="D78" s="7"/>
      <c r="E78" s="7"/>
      <c r="F78" s="10"/>
      <c r="G78" s="11">
        <f t="shared" si="840"/>
        <v>6.16</v>
      </c>
      <c r="H78" s="7">
        <f t="shared" si="2479"/>
        <v>0</v>
      </c>
      <c r="I78" s="7">
        <f t="shared" si="842"/>
        <v>0</v>
      </c>
      <c r="J78" s="10">
        <f t="shared" si="843"/>
        <v>0</v>
      </c>
      <c r="K78" s="11">
        <f t="shared" si="844"/>
        <v>6.06</v>
      </c>
      <c r="L78" s="7">
        <v>20.260000000000002</v>
      </c>
      <c r="M78" s="7">
        <v>20.49</v>
      </c>
      <c r="N78" s="7">
        <f t="shared" si="2544"/>
        <v>20.37</v>
      </c>
      <c r="O78" s="7">
        <f t="shared" si="2544"/>
        <v>20.599999999999998</v>
      </c>
      <c r="P78" s="10">
        <f t="shared" ref="P78" si="2575">MIN(N78,O78)</f>
        <v>20.37</v>
      </c>
      <c r="Q78" s="11">
        <f t="shared" si="2448"/>
        <v>0</v>
      </c>
      <c r="R78" s="7">
        <f t="shared" ref="R78" si="2576">SUM(L78)</f>
        <v>20.260000000000002</v>
      </c>
      <c r="S78" s="7">
        <f t="shared" ref="S78" si="2577">SUM(M78)</f>
        <v>20.49</v>
      </c>
      <c r="T78" s="10">
        <f t="shared" ref="T78" si="2578">MIN(R78,S78)</f>
        <v>20.260000000000002</v>
      </c>
      <c r="U78" s="11">
        <f t="shared" si="2452"/>
        <v>0</v>
      </c>
      <c r="V78" s="7">
        <v>20.260000000000002</v>
      </c>
      <c r="W78" s="7">
        <v>20.49</v>
      </c>
      <c r="X78" s="7">
        <f t="shared" ref="X78" si="2579">SUM(V78-0.57)</f>
        <v>19.690000000000001</v>
      </c>
      <c r="Y78" s="7">
        <f t="shared" ref="Y78" si="2580">SUM(W78-0.57)</f>
        <v>19.919999999999998</v>
      </c>
      <c r="Z78" s="10">
        <f t="shared" ref="Z78" si="2581">MIN(X78,Y78)</f>
        <v>19.690000000000001</v>
      </c>
      <c r="AA78" s="11">
        <f t="shared" ref="AA78" si="2582">MAX(0,X$4-Z78)</f>
        <v>0</v>
      </c>
      <c r="AB78" s="7">
        <f t="shared" ref="AB78" si="2583">SUM(V78)</f>
        <v>20.260000000000002</v>
      </c>
      <c r="AC78" s="7">
        <f t="shared" ref="AC78" si="2584">SUM(W78)</f>
        <v>20.49</v>
      </c>
      <c r="AD78" s="10">
        <f t="shared" ref="AD78" si="2585">MIN(AB78,AC78)</f>
        <v>20.260000000000002</v>
      </c>
      <c r="AE78" s="11">
        <f t="shared" ref="AE78" si="2586">MAX(0,AB$4-AD78)</f>
        <v>0</v>
      </c>
      <c r="AF78" s="7">
        <v>20.260000000000002</v>
      </c>
      <c r="AG78" s="7">
        <v>20.49</v>
      </c>
      <c r="AH78" s="7">
        <f t="shared" ref="AH78" si="2587">SUM(AF78-0.63)</f>
        <v>19.630000000000003</v>
      </c>
      <c r="AI78" s="7">
        <f t="shared" ref="AI78" si="2588">SUM(AG78-0.63)</f>
        <v>19.86</v>
      </c>
      <c r="AJ78" s="10">
        <f t="shared" ref="AJ78" si="2589">MIN(AH78,AI78)</f>
        <v>19.630000000000003</v>
      </c>
      <c r="AK78" s="11">
        <f t="shared" ref="AK78" si="2590">MAX(0,AH$4-AJ78)</f>
        <v>0</v>
      </c>
      <c r="AL78" s="7">
        <f t="shared" ref="AL78" si="2591">SUM(AF78)</f>
        <v>20.260000000000002</v>
      </c>
      <c r="AM78" s="7">
        <f t="shared" ref="AM78" si="2592">SUM(AG78)</f>
        <v>20.49</v>
      </c>
      <c r="AN78" s="10">
        <f t="shared" ref="AN78" si="2593">MIN(AL78,AM78)</f>
        <v>20.260000000000002</v>
      </c>
      <c r="AO78" s="11">
        <f t="shared" ref="AO78" si="2594">MAX(0,AL$4-AN78)</f>
        <v>0</v>
      </c>
      <c r="AP78" s="7">
        <f t="shared" ref="AP78" si="2595">AF78</f>
        <v>20.260000000000002</v>
      </c>
      <c r="AQ78" s="7">
        <f t="shared" ref="AQ78" si="2596">AG78</f>
        <v>20.49</v>
      </c>
      <c r="AR78" s="7">
        <f t="shared" ref="AR78" si="2597">SUM(AP78-0.38)</f>
        <v>19.880000000000003</v>
      </c>
      <c r="AS78" s="7">
        <f t="shared" ref="AS78" si="2598">SUM(AQ78-0.38)</f>
        <v>20.11</v>
      </c>
      <c r="AT78" s="10">
        <f t="shared" ref="AT78" si="2599">SUM(AJ78)</f>
        <v>19.630000000000003</v>
      </c>
      <c r="AU78" s="11">
        <f t="shared" ref="AU78" si="2600">MAX(0,AR$4-AT78)</f>
        <v>0</v>
      </c>
      <c r="AV78" s="7">
        <f t="shared" ref="AV78" si="2601">SUM(AP78)</f>
        <v>20.260000000000002</v>
      </c>
      <c r="AW78" s="7">
        <f t="shared" ref="AW78" si="2602">SUM(AQ78)</f>
        <v>20.49</v>
      </c>
      <c r="AX78" s="10">
        <f t="shared" ref="AX78" si="2603">MIN(AV78,AW78)</f>
        <v>20.260000000000002</v>
      </c>
      <c r="AY78" s="11">
        <f t="shared" ref="AY78" si="2604">MAX(0,AV$4-AX79)</f>
        <v>0</v>
      </c>
    </row>
    <row r="79" spans="1:51" ht="19.149999999999999" customHeight="1" x14ac:dyDescent="0.2">
      <c r="A79" s="1">
        <f t="shared" si="2036"/>
        <v>44715</v>
      </c>
      <c r="B79" s="7"/>
      <c r="C79" s="7"/>
      <c r="D79" s="7"/>
      <c r="E79" s="7"/>
      <c r="F79" s="10"/>
      <c r="G79" s="11">
        <f t="shared" si="840"/>
        <v>6.16</v>
      </c>
      <c r="H79" s="7">
        <f t="shared" si="2479"/>
        <v>0</v>
      </c>
      <c r="I79" s="7">
        <f t="shared" si="842"/>
        <v>0</v>
      </c>
      <c r="J79" s="10">
        <f t="shared" si="843"/>
        <v>0</v>
      </c>
      <c r="K79" s="11">
        <f t="shared" si="844"/>
        <v>6.06</v>
      </c>
      <c r="L79" s="7">
        <v>20.399999999999999</v>
      </c>
      <c r="M79" s="7">
        <v>20.55</v>
      </c>
      <c r="N79" s="7">
        <f t="shared" si="2544"/>
        <v>20.509999999999998</v>
      </c>
      <c r="O79" s="7">
        <f t="shared" si="2544"/>
        <v>20.66</v>
      </c>
      <c r="P79" s="10">
        <f t="shared" ref="P79" si="2605">MIN(N79,O79)</f>
        <v>20.509999999999998</v>
      </c>
      <c r="Q79" s="11">
        <f t="shared" si="2448"/>
        <v>0</v>
      </c>
      <c r="R79" s="7">
        <f t="shared" ref="R79" si="2606">SUM(L79)</f>
        <v>20.399999999999999</v>
      </c>
      <c r="S79" s="7">
        <f t="shared" ref="S79" si="2607">SUM(M79)</f>
        <v>20.55</v>
      </c>
      <c r="T79" s="10">
        <f t="shared" ref="T79" si="2608">MIN(R79,S79)</f>
        <v>20.399999999999999</v>
      </c>
      <c r="U79" s="11">
        <f t="shared" si="2452"/>
        <v>0</v>
      </c>
      <c r="V79" s="7">
        <v>20.399999999999999</v>
      </c>
      <c r="W79" s="7">
        <v>20.55</v>
      </c>
      <c r="X79" s="7">
        <f t="shared" ref="X79" si="2609">SUM(V79-0.57)</f>
        <v>19.829999999999998</v>
      </c>
      <c r="Y79" s="7">
        <f t="shared" ref="Y79" si="2610">SUM(W79-0.57)</f>
        <v>19.98</v>
      </c>
      <c r="Z79" s="10">
        <f t="shared" ref="Z79" si="2611">MIN(X79,Y79)</f>
        <v>19.829999999999998</v>
      </c>
      <c r="AA79" s="11">
        <f t="shared" ref="AA79:AA110" si="2612">MAX(0,X$4-Z79)</f>
        <v>0</v>
      </c>
      <c r="AB79" s="7">
        <f t="shared" ref="AB79" si="2613">SUM(V79)</f>
        <v>20.399999999999999</v>
      </c>
      <c r="AC79" s="7">
        <f t="shared" ref="AC79" si="2614">SUM(W79)</f>
        <v>20.55</v>
      </c>
      <c r="AD79" s="10">
        <f t="shared" ref="AD79" si="2615">MIN(AB79,AC79)</f>
        <v>20.399999999999999</v>
      </c>
      <c r="AE79" s="11">
        <f t="shared" ref="AE79:AE110" si="2616">MAX(0,AB$4-AD79)</f>
        <v>0</v>
      </c>
      <c r="AF79" s="7">
        <v>20.399999999999999</v>
      </c>
      <c r="AG79" s="7">
        <v>20.55</v>
      </c>
      <c r="AH79" s="7">
        <f t="shared" ref="AH79" si="2617">SUM(AF79-0.63)</f>
        <v>19.77</v>
      </c>
      <c r="AI79" s="7">
        <f t="shared" ref="AI79" si="2618">SUM(AG79-0.63)</f>
        <v>19.920000000000002</v>
      </c>
      <c r="AJ79" s="10">
        <f t="shared" ref="AJ79" si="2619">MIN(AH79,AI79)</f>
        <v>19.77</v>
      </c>
      <c r="AK79" s="11">
        <f t="shared" ref="AK79:AK110" si="2620">MAX(0,AH$4-AJ79)</f>
        <v>0</v>
      </c>
      <c r="AL79" s="7">
        <f t="shared" ref="AL79" si="2621">SUM(AF79)</f>
        <v>20.399999999999999</v>
      </c>
      <c r="AM79" s="7">
        <f t="shared" ref="AM79" si="2622">SUM(AG79)</f>
        <v>20.55</v>
      </c>
      <c r="AN79" s="10">
        <f t="shared" ref="AN79" si="2623">MIN(AL79,AM79)</f>
        <v>20.399999999999999</v>
      </c>
      <c r="AO79" s="11">
        <f t="shared" ref="AO79:AO110" si="2624">MAX(0,AL$4-AN79)</f>
        <v>0</v>
      </c>
      <c r="AP79" s="7">
        <f t="shared" ref="AP79" si="2625">AF79</f>
        <v>20.399999999999999</v>
      </c>
      <c r="AQ79" s="7">
        <f t="shared" ref="AQ79" si="2626">AG79</f>
        <v>20.55</v>
      </c>
      <c r="AR79" s="7">
        <f t="shared" ref="AR79" si="2627">SUM(AP79-0.38)</f>
        <v>20.02</v>
      </c>
      <c r="AS79" s="7">
        <f t="shared" ref="AS79" si="2628">SUM(AQ79-0.38)</f>
        <v>20.170000000000002</v>
      </c>
      <c r="AT79" s="10">
        <f t="shared" ref="AT79" si="2629">SUM(AJ79)</f>
        <v>19.77</v>
      </c>
      <c r="AU79" s="11">
        <f t="shared" ref="AU79:AU110" si="2630">MAX(0,AR$4-AT79)</f>
        <v>0</v>
      </c>
      <c r="AV79" s="7">
        <f t="shared" ref="AV79" si="2631">SUM(AP79)</f>
        <v>20.399999999999999</v>
      </c>
      <c r="AW79" s="7">
        <f t="shared" ref="AW79" si="2632">SUM(AQ79)</f>
        <v>20.55</v>
      </c>
      <c r="AX79" s="10">
        <f t="shared" ref="AX79" si="2633">MIN(AV79,AW79)</f>
        <v>20.399999999999999</v>
      </c>
      <c r="AY79" s="11">
        <f t="shared" ref="AY79:AY110" si="2634">MAX(0,AV$4-AX80)</f>
        <v>0</v>
      </c>
    </row>
    <row r="80" spans="1:51" ht="19.149999999999999" customHeight="1" x14ac:dyDescent="0.2">
      <c r="A80" s="1">
        <f t="shared" si="2036"/>
        <v>44708</v>
      </c>
      <c r="B80" s="7"/>
      <c r="C80" s="7"/>
      <c r="D80" s="7"/>
      <c r="E80" s="7"/>
      <c r="F80" s="10"/>
      <c r="G80" s="11"/>
      <c r="H80" s="7"/>
      <c r="I80" s="7"/>
      <c r="J80" s="10"/>
      <c r="K80" s="11"/>
      <c r="L80" s="7"/>
      <c r="M80" s="7"/>
      <c r="N80" s="7"/>
      <c r="O80" s="7"/>
      <c r="P80" s="10"/>
      <c r="Q80" s="11"/>
      <c r="R80" s="7"/>
      <c r="S80" s="7"/>
      <c r="T80" s="10"/>
      <c r="U80" s="11"/>
      <c r="V80" s="7">
        <v>20.55</v>
      </c>
      <c r="W80" s="7">
        <v>20.53</v>
      </c>
      <c r="X80" s="7">
        <f t="shared" ref="X80" si="2635">SUM(V80-0.57)</f>
        <v>19.98</v>
      </c>
      <c r="Y80" s="7">
        <f t="shared" ref="Y80" si="2636">SUM(W80-0.57)</f>
        <v>19.96</v>
      </c>
      <c r="Z80" s="10">
        <f t="shared" ref="Z80" si="2637">MIN(X80,Y80)</f>
        <v>19.96</v>
      </c>
      <c r="AA80" s="11">
        <f t="shared" si="2612"/>
        <v>0</v>
      </c>
      <c r="AB80" s="7">
        <f t="shared" ref="AB80" si="2638">SUM(V80)</f>
        <v>20.55</v>
      </c>
      <c r="AC80" s="7">
        <f t="shared" ref="AC80" si="2639">SUM(W80)</f>
        <v>20.53</v>
      </c>
      <c r="AD80" s="10">
        <f t="shared" ref="AD80" si="2640">MIN(AB80,AC80)</f>
        <v>20.53</v>
      </c>
      <c r="AE80" s="11">
        <f t="shared" si="2616"/>
        <v>0</v>
      </c>
      <c r="AF80" s="7">
        <v>20.55</v>
      </c>
      <c r="AG80" s="7">
        <v>20.53</v>
      </c>
      <c r="AH80" s="7">
        <f t="shared" ref="AH80" si="2641">SUM(AF80-0.63)</f>
        <v>19.920000000000002</v>
      </c>
      <c r="AI80" s="7">
        <f t="shared" ref="AI80" si="2642">SUM(AG80-0.63)</f>
        <v>19.900000000000002</v>
      </c>
      <c r="AJ80" s="10">
        <f t="shared" ref="AJ80" si="2643">MIN(AH80,AI80)</f>
        <v>19.900000000000002</v>
      </c>
      <c r="AK80" s="11">
        <f t="shared" si="2620"/>
        <v>0</v>
      </c>
      <c r="AL80" s="7">
        <f t="shared" ref="AL80" si="2644">SUM(AF80)</f>
        <v>20.55</v>
      </c>
      <c r="AM80" s="7">
        <f t="shared" ref="AM80" si="2645">SUM(AG80)</f>
        <v>20.53</v>
      </c>
      <c r="AN80" s="10">
        <f t="shared" ref="AN80" si="2646">MIN(AL80,AM80)</f>
        <v>20.53</v>
      </c>
      <c r="AO80" s="11">
        <f t="shared" si="2624"/>
        <v>0</v>
      </c>
      <c r="AP80" s="7">
        <f t="shared" ref="AP80" si="2647">AF80</f>
        <v>20.55</v>
      </c>
      <c r="AQ80" s="7">
        <f t="shared" ref="AQ80" si="2648">AG80</f>
        <v>20.53</v>
      </c>
      <c r="AR80" s="7">
        <f t="shared" ref="AR80" si="2649">SUM(AP80-0.38)</f>
        <v>20.170000000000002</v>
      </c>
      <c r="AS80" s="7">
        <f t="shared" ref="AS80" si="2650">SUM(AQ80-0.38)</f>
        <v>20.150000000000002</v>
      </c>
      <c r="AT80" s="10">
        <f t="shared" ref="AT80" si="2651">SUM(AJ80)</f>
        <v>19.900000000000002</v>
      </c>
      <c r="AU80" s="11">
        <f t="shared" si="2630"/>
        <v>0</v>
      </c>
      <c r="AV80" s="7">
        <f t="shared" ref="AV80" si="2652">SUM(AP80)</f>
        <v>20.55</v>
      </c>
      <c r="AW80" s="7">
        <f t="shared" ref="AW80" si="2653">SUM(AQ80)</f>
        <v>20.53</v>
      </c>
      <c r="AX80" s="10">
        <f t="shared" ref="AX80" si="2654">MIN(AV80,AW80)</f>
        <v>20.53</v>
      </c>
      <c r="AY80" s="11">
        <f t="shared" si="2634"/>
        <v>0</v>
      </c>
    </row>
    <row r="81" spans="1:51" ht="19.149999999999999" customHeight="1" x14ac:dyDescent="0.2">
      <c r="A81" s="1">
        <f t="shared" si="2036"/>
        <v>44701</v>
      </c>
      <c r="B81" s="7"/>
      <c r="C81" s="7"/>
      <c r="D81" s="7"/>
      <c r="E81" s="7"/>
      <c r="F81" s="10"/>
      <c r="G81" s="11"/>
      <c r="H81" s="7"/>
      <c r="I81" s="7"/>
      <c r="J81" s="10"/>
      <c r="K81" s="11"/>
      <c r="L81" s="7"/>
      <c r="M81" s="7"/>
      <c r="N81" s="7"/>
      <c r="O81" s="7"/>
      <c r="P81" s="10"/>
      <c r="Q81" s="11"/>
      <c r="R81" s="7"/>
      <c r="S81" s="7"/>
      <c r="T81" s="10"/>
      <c r="U81" s="11"/>
      <c r="V81" s="7">
        <v>20.5</v>
      </c>
      <c r="W81" s="7">
        <v>20.48</v>
      </c>
      <c r="X81" s="7">
        <f t="shared" ref="X81" si="2655">SUM(V81-0.57)</f>
        <v>19.93</v>
      </c>
      <c r="Y81" s="7">
        <f t="shared" ref="Y81" si="2656">SUM(W81-0.57)</f>
        <v>19.91</v>
      </c>
      <c r="Z81" s="10">
        <f t="shared" ref="Z81" si="2657">MIN(X81,Y81)</f>
        <v>19.91</v>
      </c>
      <c r="AA81" s="11">
        <f t="shared" si="2612"/>
        <v>0</v>
      </c>
      <c r="AB81" s="7">
        <f t="shared" ref="AB81" si="2658">SUM(V81)</f>
        <v>20.5</v>
      </c>
      <c r="AC81" s="7">
        <f t="shared" ref="AC81" si="2659">SUM(W81)</f>
        <v>20.48</v>
      </c>
      <c r="AD81" s="10">
        <f t="shared" ref="AD81" si="2660">MIN(AB81,AC81)</f>
        <v>20.48</v>
      </c>
      <c r="AE81" s="11">
        <f t="shared" si="2616"/>
        <v>0</v>
      </c>
      <c r="AF81" s="7">
        <v>20.5</v>
      </c>
      <c r="AG81" s="7">
        <v>20.48</v>
      </c>
      <c r="AH81" s="7">
        <f t="shared" ref="AH81" si="2661">SUM(AF81-0.63)</f>
        <v>19.87</v>
      </c>
      <c r="AI81" s="7">
        <f t="shared" ref="AI81" si="2662">SUM(AG81-0.63)</f>
        <v>19.850000000000001</v>
      </c>
      <c r="AJ81" s="10">
        <f t="shared" ref="AJ81" si="2663">MIN(AH81,AI81)</f>
        <v>19.850000000000001</v>
      </c>
      <c r="AK81" s="11">
        <f t="shared" si="2620"/>
        <v>0</v>
      </c>
      <c r="AL81" s="7">
        <f t="shared" ref="AL81" si="2664">SUM(AF81)</f>
        <v>20.5</v>
      </c>
      <c r="AM81" s="7">
        <f t="shared" ref="AM81" si="2665">SUM(AG81)</f>
        <v>20.48</v>
      </c>
      <c r="AN81" s="10">
        <f t="shared" ref="AN81" si="2666">MIN(AL81,AM81)</f>
        <v>20.48</v>
      </c>
      <c r="AO81" s="11">
        <f t="shared" si="2624"/>
        <v>0</v>
      </c>
      <c r="AP81" s="7">
        <f t="shared" ref="AP81" si="2667">AF81</f>
        <v>20.5</v>
      </c>
      <c r="AQ81" s="7">
        <f t="shared" ref="AQ81" si="2668">AG81</f>
        <v>20.48</v>
      </c>
      <c r="AR81" s="7">
        <f t="shared" ref="AR81" si="2669">SUM(AP81-0.38)</f>
        <v>20.12</v>
      </c>
      <c r="AS81" s="7">
        <f t="shared" ref="AS81" si="2670">SUM(AQ81-0.38)</f>
        <v>20.100000000000001</v>
      </c>
      <c r="AT81" s="10">
        <f t="shared" ref="AT81" si="2671">SUM(AJ81)</f>
        <v>19.850000000000001</v>
      </c>
      <c r="AU81" s="11">
        <f t="shared" si="2630"/>
        <v>0</v>
      </c>
      <c r="AV81" s="7">
        <f t="shared" ref="AV81" si="2672">SUM(AP81)</f>
        <v>20.5</v>
      </c>
      <c r="AW81" s="7">
        <f t="shared" ref="AW81" si="2673">SUM(AQ81)</f>
        <v>20.48</v>
      </c>
      <c r="AX81" s="10">
        <f t="shared" ref="AX81" si="2674">MIN(AV81,AW81)</f>
        <v>20.48</v>
      </c>
      <c r="AY81" s="11">
        <f t="shared" si="2634"/>
        <v>0</v>
      </c>
    </row>
    <row r="82" spans="1:51" ht="19.149999999999999" customHeight="1" x14ac:dyDescent="0.2">
      <c r="A82" s="1">
        <f t="shared" si="2036"/>
        <v>44694</v>
      </c>
      <c r="B82" s="7"/>
      <c r="C82" s="7"/>
      <c r="D82" s="7"/>
      <c r="E82" s="7"/>
      <c r="F82" s="10"/>
      <c r="G82" s="11"/>
      <c r="H82" s="7"/>
      <c r="I82" s="7"/>
      <c r="J82" s="10"/>
      <c r="K82" s="11"/>
      <c r="L82" s="7"/>
      <c r="M82" s="7"/>
      <c r="N82" s="7"/>
      <c r="O82" s="7"/>
      <c r="P82" s="10"/>
      <c r="Q82" s="11"/>
      <c r="R82" s="7"/>
      <c r="S82" s="7"/>
      <c r="T82" s="10"/>
      <c r="U82" s="11"/>
      <c r="V82" s="7">
        <v>20.5</v>
      </c>
      <c r="W82" s="7">
        <v>20.48</v>
      </c>
      <c r="X82" s="7">
        <f t="shared" ref="X82" si="2675">SUM(V82-0.57)</f>
        <v>19.93</v>
      </c>
      <c r="Y82" s="7">
        <f t="shared" ref="Y82" si="2676">SUM(W82-0.57)</f>
        <v>19.91</v>
      </c>
      <c r="Z82" s="10">
        <f t="shared" ref="Z82" si="2677">MIN(X82,Y82)</f>
        <v>19.91</v>
      </c>
      <c r="AA82" s="11">
        <f t="shared" si="2612"/>
        <v>0</v>
      </c>
      <c r="AB82" s="7">
        <f t="shared" ref="AB82" si="2678">SUM(V82)</f>
        <v>20.5</v>
      </c>
      <c r="AC82" s="7">
        <f t="shared" ref="AC82" si="2679">SUM(W82)</f>
        <v>20.48</v>
      </c>
      <c r="AD82" s="10">
        <f t="shared" ref="AD82" si="2680">MIN(AB82,AC82)</f>
        <v>20.48</v>
      </c>
      <c r="AE82" s="11">
        <f t="shared" si="2616"/>
        <v>0</v>
      </c>
      <c r="AF82" s="7">
        <v>20.5</v>
      </c>
      <c r="AG82" s="7">
        <v>20.48</v>
      </c>
      <c r="AH82" s="7">
        <f t="shared" ref="AH82" si="2681">SUM(AF82-0.63)</f>
        <v>19.87</v>
      </c>
      <c r="AI82" s="7">
        <f t="shared" ref="AI82" si="2682">SUM(AG82-0.63)</f>
        <v>19.850000000000001</v>
      </c>
      <c r="AJ82" s="10">
        <f t="shared" ref="AJ82" si="2683">MIN(AH82,AI82)</f>
        <v>19.850000000000001</v>
      </c>
      <c r="AK82" s="11">
        <f t="shared" si="2620"/>
        <v>0</v>
      </c>
      <c r="AL82" s="7">
        <f t="shared" ref="AL82" si="2684">SUM(AF82)</f>
        <v>20.5</v>
      </c>
      <c r="AM82" s="7">
        <f t="shared" ref="AM82" si="2685">SUM(AG82)</f>
        <v>20.48</v>
      </c>
      <c r="AN82" s="10">
        <f t="shared" ref="AN82" si="2686">MIN(AL82,AM82)</f>
        <v>20.48</v>
      </c>
      <c r="AO82" s="11">
        <f t="shared" si="2624"/>
        <v>0</v>
      </c>
      <c r="AP82" s="7">
        <f t="shared" ref="AP82" si="2687">AF82</f>
        <v>20.5</v>
      </c>
      <c r="AQ82" s="7">
        <f t="shared" ref="AQ82" si="2688">AG82</f>
        <v>20.48</v>
      </c>
      <c r="AR82" s="7">
        <f t="shared" ref="AR82" si="2689">SUM(AP82-0.38)</f>
        <v>20.12</v>
      </c>
      <c r="AS82" s="7">
        <f t="shared" ref="AS82" si="2690">SUM(AQ82-0.38)</f>
        <v>20.100000000000001</v>
      </c>
      <c r="AT82" s="10">
        <f t="shared" ref="AT82" si="2691">SUM(AJ82)</f>
        <v>19.850000000000001</v>
      </c>
      <c r="AU82" s="11">
        <f t="shared" si="2630"/>
        <v>0</v>
      </c>
      <c r="AV82" s="7">
        <f t="shared" ref="AV82" si="2692">SUM(AP82)</f>
        <v>20.5</v>
      </c>
      <c r="AW82" s="7">
        <f t="shared" ref="AW82" si="2693">SUM(AQ82)</f>
        <v>20.48</v>
      </c>
      <c r="AX82" s="10">
        <f t="shared" ref="AX82" si="2694">MIN(AV82,AW82)</f>
        <v>20.48</v>
      </c>
      <c r="AY82" s="11">
        <f t="shared" si="2634"/>
        <v>0</v>
      </c>
    </row>
    <row r="83" spans="1:51" ht="19.149999999999999" customHeight="1" x14ac:dyDescent="0.2">
      <c r="A83" s="1">
        <f t="shared" si="2036"/>
        <v>44687</v>
      </c>
      <c r="B83" s="7"/>
      <c r="C83" s="7"/>
      <c r="D83" s="7"/>
      <c r="E83" s="7"/>
      <c r="F83" s="10"/>
      <c r="G83" s="11"/>
      <c r="H83" s="7"/>
      <c r="I83" s="7"/>
      <c r="J83" s="10"/>
      <c r="K83" s="11"/>
      <c r="L83" s="7"/>
      <c r="M83" s="7"/>
      <c r="N83" s="7"/>
      <c r="O83" s="7"/>
      <c r="P83" s="10"/>
      <c r="Q83" s="11"/>
      <c r="R83" s="7"/>
      <c r="S83" s="7"/>
      <c r="T83" s="10"/>
      <c r="U83" s="11"/>
      <c r="V83" s="7">
        <v>20.7</v>
      </c>
      <c r="W83" s="7">
        <v>20.49</v>
      </c>
      <c r="X83" s="7">
        <f t="shared" ref="X83" si="2695">SUM(V83-0.57)</f>
        <v>20.13</v>
      </c>
      <c r="Y83" s="7">
        <f t="shared" ref="Y83" si="2696">SUM(W83-0.57)</f>
        <v>19.919999999999998</v>
      </c>
      <c r="Z83" s="10">
        <f t="shared" ref="Z83" si="2697">MIN(X83,Y83)</f>
        <v>19.919999999999998</v>
      </c>
      <c r="AA83" s="11">
        <f t="shared" si="2612"/>
        <v>0</v>
      </c>
      <c r="AB83" s="7">
        <f t="shared" ref="AB83" si="2698">SUM(V83)</f>
        <v>20.7</v>
      </c>
      <c r="AC83" s="7">
        <f t="shared" ref="AC83" si="2699">SUM(W83)</f>
        <v>20.49</v>
      </c>
      <c r="AD83" s="10">
        <f t="shared" ref="AD83" si="2700">MIN(AB83,AC83)</f>
        <v>20.49</v>
      </c>
      <c r="AE83" s="11">
        <f t="shared" si="2616"/>
        <v>0</v>
      </c>
      <c r="AF83" s="7">
        <v>20.7</v>
      </c>
      <c r="AG83" s="7">
        <v>20.49</v>
      </c>
      <c r="AH83" s="7">
        <f t="shared" ref="AH83" si="2701">SUM(AF83-0.63)</f>
        <v>20.07</v>
      </c>
      <c r="AI83" s="7">
        <f t="shared" ref="AI83" si="2702">SUM(AG83-0.63)</f>
        <v>19.86</v>
      </c>
      <c r="AJ83" s="10">
        <f t="shared" ref="AJ83" si="2703">MIN(AH83,AI83)</f>
        <v>19.86</v>
      </c>
      <c r="AK83" s="11">
        <f t="shared" si="2620"/>
        <v>0</v>
      </c>
      <c r="AL83" s="7">
        <f t="shared" ref="AL83" si="2704">SUM(AF83)</f>
        <v>20.7</v>
      </c>
      <c r="AM83" s="7">
        <f t="shared" ref="AM83" si="2705">SUM(AG83)</f>
        <v>20.49</v>
      </c>
      <c r="AN83" s="10">
        <f t="shared" ref="AN83" si="2706">MIN(AL83,AM83)</f>
        <v>20.49</v>
      </c>
      <c r="AO83" s="11">
        <f t="shared" si="2624"/>
        <v>0</v>
      </c>
      <c r="AP83" s="7">
        <f t="shared" ref="AP83" si="2707">AF83</f>
        <v>20.7</v>
      </c>
      <c r="AQ83" s="7">
        <f t="shared" ref="AQ83" si="2708">AG83</f>
        <v>20.49</v>
      </c>
      <c r="AR83" s="7">
        <f t="shared" ref="AR83" si="2709">SUM(AP83-0.38)</f>
        <v>20.32</v>
      </c>
      <c r="AS83" s="7">
        <f t="shared" ref="AS83" si="2710">SUM(AQ83-0.38)</f>
        <v>20.11</v>
      </c>
      <c r="AT83" s="10">
        <f t="shared" ref="AT83" si="2711">SUM(AJ83)</f>
        <v>19.86</v>
      </c>
      <c r="AU83" s="11">
        <f t="shared" si="2630"/>
        <v>0</v>
      </c>
      <c r="AV83" s="7">
        <f t="shared" ref="AV83" si="2712">SUM(AP83)</f>
        <v>20.7</v>
      </c>
      <c r="AW83" s="7">
        <f t="shared" ref="AW83" si="2713">SUM(AQ83)</f>
        <v>20.49</v>
      </c>
      <c r="AX83" s="10">
        <f t="shared" ref="AX83" si="2714">MIN(AV83,AW83)</f>
        <v>20.49</v>
      </c>
      <c r="AY83" s="11">
        <f t="shared" si="2634"/>
        <v>0</v>
      </c>
    </row>
    <row r="84" spans="1:51" ht="19.149999999999999" customHeight="1" x14ac:dyDescent="0.2">
      <c r="A84" s="1">
        <f t="shared" si="2036"/>
        <v>44680</v>
      </c>
      <c r="B84" s="7"/>
      <c r="C84" s="7"/>
      <c r="D84" s="7"/>
      <c r="E84" s="7"/>
      <c r="F84" s="10"/>
      <c r="G84" s="11"/>
      <c r="H84" s="7"/>
      <c r="I84" s="7"/>
      <c r="J84" s="10"/>
      <c r="K84" s="11"/>
      <c r="L84" s="7"/>
      <c r="M84" s="7"/>
      <c r="N84" s="7"/>
      <c r="O84" s="7"/>
      <c r="P84" s="10"/>
      <c r="Q84" s="11"/>
      <c r="R84" s="7"/>
      <c r="S84" s="7"/>
      <c r="T84" s="10"/>
      <c r="U84" s="11"/>
      <c r="V84" s="7">
        <v>20.45</v>
      </c>
      <c r="W84" s="7">
        <v>20.54</v>
      </c>
      <c r="X84" s="7">
        <f t="shared" ref="X84" si="2715">SUM(V84-0.57)</f>
        <v>19.88</v>
      </c>
      <c r="Y84" s="7">
        <f t="shared" ref="Y84" si="2716">SUM(W84-0.57)</f>
        <v>19.97</v>
      </c>
      <c r="Z84" s="10">
        <f t="shared" ref="Z84" si="2717">MIN(X84,Y84)</f>
        <v>19.88</v>
      </c>
      <c r="AA84" s="11">
        <f t="shared" si="2612"/>
        <v>0</v>
      </c>
      <c r="AB84" s="7">
        <f t="shared" ref="AB84" si="2718">SUM(V84)</f>
        <v>20.45</v>
      </c>
      <c r="AC84" s="7">
        <f t="shared" ref="AC84" si="2719">SUM(W84)</f>
        <v>20.54</v>
      </c>
      <c r="AD84" s="10">
        <f t="shared" ref="AD84" si="2720">MIN(AB84,AC84)</f>
        <v>20.45</v>
      </c>
      <c r="AE84" s="11">
        <f t="shared" si="2616"/>
        <v>0</v>
      </c>
      <c r="AF84" s="7">
        <v>20.45</v>
      </c>
      <c r="AG84" s="7">
        <v>20.54</v>
      </c>
      <c r="AH84" s="7">
        <f t="shared" ref="AH84" si="2721">SUM(AF84-0.63)</f>
        <v>19.82</v>
      </c>
      <c r="AI84" s="7">
        <f t="shared" ref="AI84" si="2722">SUM(AG84-0.63)</f>
        <v>19.91</v>
      </c>
      <c r="AJ84" s="10">
        <f t="shared" ref="AJ84" si="2723">MIN(AH84,AI84)</f>
        <v>19.82</v>
      </c>
      <c r="AK84" s="11">
        <f t="shared" si="2620"/>
        <v>0</v>
      </c>
      <c r="AL84" s="7">
        <f t="shared" ref="AL84" si="2724">SUM(AF84)</f>
        <v>20.45</v>
      </c>
      <c r="AM84" s="7">
        <f t="shared" ref="AM84" si="2725">SUM(AG84)</f>
        <v>20.54</v>
      </c>
      <c r="AN84" s="10">
        <f t="shared" ref="AN84" si="2726">MIN(AL84,AM84)</f>
        <v>20.45</v>
      </c>
      <c r="AO84" s="11">
        <f t="shared" si="2624"/>
        <v>0</v>
      </c>
      <c r="AP84" s="7">
        <f t="shared" ref="AP84" si="2727">AF84</f>
        <v>20.45</v>
      </c>
      <c r="AQ84" s="7">
        <f t="shared" ref="AQ84" si="2728">AG84</f>
        <v>20.54</v>
      </c>
      <c r="AR84" s="7">
        <f t="shared" ref="AR84" si="2729">SUM(AP84-0.38)</f>
        <v>20.07</v>
      </c>
      <c r="AS84" s="7">
        <f t="shared" ref="AS84" si="2730">SUM(AQ84-0.38)</f>
        <v>20.16</v>
      </c>
      <c r="AT84" s="10">
        <f t="shared" ref="AT84" si="2731">SUM(AJ84)</f>
        <v>19.82</v>
      </c>
      <c r="AU84" s="11">
        <f t="shared" si="2630"/>
        <v>0</v>
      </c>
      <c r="AV84" s="7">
        <f t="shared" ref="AV84" si="2732">SUM(AP84)</f>
        <v>20.45</v>
      </c>
      <c r="AW84" s="7">
        <f t="shared" ref="AW84" si="2733">SUM(AQ84)</f>
        <v>20.54</v>
      </c>
      <c r="AX84" s="10">
        <f t="shared" ref="AX84" si="2734">MIN(AV84,AW84)</f>
        <v>20.45</v>
      </c>
      <c r="AY84" s="11">
        <f t="shared" si="2634"/>
        <v>0</v>
      </c>
    </row>
    <row r="85" spans="1:51" ht="19.149999999999999" customHeight="1" x14ac:dyDescent="0.2">
      <c r="A85" s="1">
        <f t="shared" si="2036"/>
        <v>44673</v>
      </c>
      <c r="B85" s="7"/>
      <c r="C85" s="7"/>
      <c r="D85" s="7"/>
      <c r="E85" s="7"/>
      <c r="F85" s="10"/>
      <c r="G85" s="11"/>
      <c r="H85" s="7"/>
      <c r="I85" s="7"/>
      <c r="J85" s="10"/>
      <c r="K85" s="11"/>
      <c r="L85" s="7"/>
      <c r="M85" s="7"/>
      <c r="N85" s="7"/>
      <c r="O85" s="7"/>
      <c r="P85" s="10"/>
      <c r="Q85" s="11"/>
      <c r="R85" s="7"/>
      <c r="S85" s="7"/>
      <c r="T85" s="10"/>
      <c r="U85" s="11"/>
      <c r="V85" s="7">
        <v>20.25</v>
      </c>
      <c r="W85" s="7">
        <v>20.64</v>
      </c>
      <c r="X85" s="7">
        <f t="shared" ref="X85" si="2735">SUM(V85-0.57)</f>
        <v>19.68</v>
      </c>
      <c r="Y85" s="7">
        <f t="shared" ref="Y85" si="2736">SUM(W85-0.57)</f>
        <v>20.07</v>
      </c>
      <c r="Z85" s="10">
        <f t="shared" ref="Z85" si="2737">MIN(X85,Y85)</f>
        <v>19.68</v>
      </c>
      <c r="AA85" s="11">
        <f t="shared" si="2612"/>
        <v>0</v>
      </c>
      <c r="AB85" s="7">
        <f t="shared" ref="AB85" si="2738">SUM(V85)</f>
        <v>20.25</v>
      </c>
      <c r="AC85" s="7">
        <f t="shared" ref="AC85" si="2739">SUM(W85)</f>
        <v>20.64</v>
      </c>
      <c r="AD85" s="10">
        <f t="shared" ref="AD85" si="2740">MIN(AB85,AC85)</f>
        <v>20.25</v>
      </c>
      <c r="AE85" s="11">
        <f t="shared" si="2616"/>
        <v>0</v>
      </c>
      <c r="AF85" s="7">
        <v>20.25</v>
      </c>
      <c r="AG85" s="7">
        <v>20.64</v>
      </c>
      <c r="AH85" s="7">
        <f t="shared" ref="AH85" si="2741">SUM(AF85-0.63)</f>
        <v>19.62</v>
      </c>
      <c r="AI85" s="7">
        <f t="shared" ref="AI85" si="2742">SUM(AG85-0.63)</f>
        <v>20.010000000000002</v>
      </c>
      <c r="AJ85" s="10">
        <f t="shared" ref="AJ85" si="2743">MIN(AH85,AI85)</f>
        <v>19.62</v>
      </c>
      <c r="AK85" s="11">
        <f t="shared" si="2620"/>
        <v>0</v>
      </c>
      <c r="AL85" s="7">
        <f t="shared" ref="AL85" si="2744">SUM(AF85)</f>
        <v>20.25</v>
      </c>
      <c r="AM85" s="7">
        <f t="shared" ref="AM85" si="2745">SUM(AG85)</f>
        <v>20.64</v>
      </c>
      <c r="AN85" s="10">
        <f t="shared" ref="AN85" si="2746">MIN(AL85,AM85)</f>
        <v>20.25</v>
      </c>
      <c r="AO85" s="11">
        <f t="shared" si="2624"/>
        <v>0</v>
      </c>
      <c r="AP85" s="7">
        <f t="shared" ref="AP85" si="2747">AF85</f>
        <v>20.25</v>
      </c>
      <c r="AQ85" s="7">
        <f t="shared" ref="AQ85" si="2748">AG85</f>
        <v>20.64</v>
      </c>
      <c r="AR85" s="7">
        <f t="shared" ref="AR85" si="2749">SUM(AP85-0.38)</f>
        <v>19.87</v>
      </c>
      <c r="AS85" s="7">
        <f t="shared" ref="AS85" si="2750">SUM(AQ85-0.38)</f>
        <v>20.260000000000002</v>
      </c>
      <c r="AT85" s="10">
        <f t="shared" ref="AT85" si="2751">SUM(AJ85)</f>
        <v>19.62</v>
      </c>
      <c r="AU85" s="11">
        <f t="shared" si="2630"/>
        <v>0</v>
      </c>
      <c r="AV85" s="7">
        <f t="shared" ref="AV85" si="2752">SUM(AP85)</f>
        <v>20.25</v>
      </c>
      <c r="AW85" s="7">
        <f t="shared" ref="AW85" si="2753">SUM(AQ85)</f>
        <v>20.64</v>
      </c>
      <c r="AX85" s="10">
        <f t="shared" ref="AX85" si="2754">MIN(AV85,AW85)</f>
        <v>20.25</v>
      </c>
      <c r="AY85" s="11">
        <f t="shared" si="2634"/>
        <v>0</v>
      </c>
    </row>
    <row r="86" spans="1:51" ht="19.149999999999999" customHeight="1" x14ac:dyDescent="0.2">
      <c r="A86" s="1">
        <f t="shared" si="2036"/>
        <v>44666</v>
      </c>
      <c r="B86" s="7"/>
      <c r="C86" s="7"/>
      <c r="D86" s="7"/>
      <c r="E86" s="7"/>
      <c r="F86" s="10"/>
      <c r="G86" s="11"/>
      <c r="H86" s="7"/>
      <c r="I86" s="7"/>
      <c r="J86" s="10"/>
      <c r="K86" s="11"/>
      <c r="L86" s="7"/>
      <c r="M86" s="7"/>
      <c r="N86" s="7"/>
      <c r="O86" s="7"/>
      <c r="P86" s="10"/>
      <c r="Q86" s="11"/>
      <c r="R86" s="7"/>
      <c r="S86" s="7"/>
      <c r="T86" s="10"/>
      <c r="U86" s="11"/>
      <c r="V86" s="7">
        <v>20.5</v>
      </c>
      <c r="W86" s="7">
        <v>20.74</v>
      </c>
      <c r="X86" s="7">
        <f t="shared" ref="X86" si="2755">SUM(V86-0.57)</f>
        <v>19.93</v>
      </c>
      <c r="Y86" s="7">
        <f t="shared" ref="Y86" si="2756">SUM(W86-0.57)</f>
        <v>20.169999999999998</v>
      </c>
      <c r="Z86" s="10">
        <f t="shared" ref="Z86" si="2757">MIN(X86,Y86)</f>
        <v>19.93</v>
      </c>
      <c r="AA86" s="11">
        <f t="shared" si="2612"/>
        <v>0</v>
      </c>
      <c r="AB86" s="7">
        <f t="shared" ref="AB86" si="2758">SUM(V86)</f>
        <v>20.5</v>
      </c>
      <c r="AC86" s="7">
        <f t="shared" ref="AC86" si="2759">SUM(W86)</f>
        <v>20.74</v>
      </c>
      <c r="AD86" s="10">
        <f t="shared" ref="AD86" si="2760">MIN(AB86,AC86)</f>
        <v>20.5</v>
      </c>
      <c r="AE86" s="11">
        <f t="shared" si="2616"/>
        <v>0</v>
      </c>
      <c r="AF86" s="7">
        <v>20.5</v>
      </c>
      <c r="AG86" s="7">
        <v>20.74</v>
      </c>
      <c r="AH86" s="7">
        <f t="shared" ref="AH86" si="2761">SUM(AF86-0.63)</f>
        <v>19.87</v>
      </c>
      <c r="AI86" s="7">
        <f t="shared" ref="AI86" si="2762">SUM(AG86-0.63)</f>
        <v>20.11</v>
      </c>
      <c r="AJ86" s="10">
        <f t="shared" ref="AJ86" si="2763">MIN(AH86,AI86)</f>
        <v>19.87</v>
      </c>
      <c r="AK86" s="11">
        <f t="shared" si="2620"/>
        <v>0</v>
      </c>
      <c r="AL86" s="7">
        <f t="shared" ref="AL86" si="2764">SUM(AF86)</f>
        <v>20.5</v>
      </c>
      <c r="AM86" s="7">
        <f t="shared" ref="AM86" si="2765">SUM(AG86)</f>
        <v>20.74</v>
      </c>
      <c r="AN86" s="10">
        <f t="shared" ref="AN86" si="2766">MIN(AL86,AM86)</f>
        <v>20.5</v>
      </c>
      <c r="AO86" s="11">
        <f t="shared" si="2624"/>
        <v>0</v>
      </c>
      <c r="AP86" s="7">
        <f t="shared" ref="AP86" si="2767">AF86</f>
        <v>20.5</v>
      </c>
      <c r="AQ86" s="7">
        <f t="shared" ref="AQ86" si="2768">AG86</f>
        <v>20.74</v>
      </c>
      <c r="AR86" s="7">
        <f t="shared" ref="AR86" si="2769">SUM(AP86-0.38)</f>
        <v>20.12</v>
      </c>
      <c r="AS86" s="7">
        <f t="shared" ref="AS86" si="2770">SUM(AQ86-0.38)</f>
        <v>20.36</v>
      </c>
      <c r="AT86" s="10">
        <f t="shared" ref="AT86" si="2771">SUM(AJ86)</f>
        <v>19.87</v>
      </c>
      <c r="AU86" s="11">
        <f t="shared" si="2630"/>
        <v>0</v>
      </c>
      <c r="AV86" s="7">
        <f t="shared" ref="AV86" si="2772">SUM(AP86)</f>
        <v>20.5</v>
      </c>
      <c r="AW86" s="7">
        <f t="shared" ref="AW86" si="2773">SUM(AQ86)</f>
        <v>20.74</v>
      </c>
      <c r="AX86" s="10">
        <f t="shared" ref="AX86" si="2774">MIN(AV86,AW86)</f>
        <v>20.5</v>
      </c>
      <c r="AY86" s="11">
        <f t="shared" si="2634"/>
        <v>0</v>
      </c>
    </row>
    <row r="87" spans="1:51" ht="19.149999999999999" customHeight="1" x14ac:dyDescent="0.2">
      <c r="A87" s="1">
        <f t="shared" si="2036"/>
        <v>44659</v>
      </c>
      <c r="B87" s="7"/>
      <c r="C87" s="7"/>
      <c r="D87" s="7"/>
      <c r="E87" s="7"/>
      <c r="F87" s="10"/>
      <c r="G87" s="11"/>
      <c r="H87" s="7"/>
      <c r="I87" s="7"/>
      <c r="J87" s="10"/>
      <c r="K87" s="11"/>
      <c r="L87" s="7"/>
      <c r="M87" s="7"/>
      <c r="N87" s="7"/>
      <c r="O87" s="7"/>
      <c r="P87" s="10"/>
      <c r="Q87" s="11"/>
      <c r="R87" s="7"/>
      <c r="S87" s="7"/>
      <c r="T87" s="10"/>
      <c r="U87" s="11"/>
      <c r="V87" s="7">
        <v>20.7</v>
      </c>
      <c r="W87" s="7">
        <v>20.73</v>
      </c>
      <c r="X87" s="7">
        <f t="shared" ref="X87" si="2775">SUM(V87-0.57)</f>
        <v>20.13</v>
      </c>
      <c r="Y87" s="7">
        <f t="shared" ref="Y87" si="2776">SUM(W87-0.57)</f>
        <v>20.16</v>
      </c>
      <c r="Z87" s="10">
        <f t="shared" ref="Z87" si="2777">MIN(X87,Y87)</f>
        <v>20.13</v>
      </c>
      <c r="AA87" s="11">
        <f t="shared" si="2612"/>
        <v>0</v>
      </c>
      <c r="AB87" s="7">
        <f t="shared" ref="AB87" si="2778">SUM(V87)</f>
        <v>20.7</v>
      </c>
      <c r="AC87" s="7">
        <f t="shared" ref="AC87" si="2779">SUM(W87)</f>
        <v>20.73</v>
      </c>
      <c r="AD87" s="10">
        <f t="shared" ref="AD87" si="2780">MIN(AB87,AC87)</f>
        <v>20.7</v>
      </c>
      <c r="AE87" s="11">
        <f t="shared" si="2616"/>
        <v>0</v>
      </c>
      <c r="AF87" s="7">
        <v>20.7</v>
      </c>
      <c r="AG87" s="7">
        <v>20.73</v>
      </c>
      <c r="AH87" s="7">
        <f t="shared" ref="AH87" si="2781">SUM(AF87-0.63)</f>
        <v>20.07</v>
      </c>
      <c r="AI87" s="7">
        <f t="shared" ref="AI87" si="2782">SUM(AG87-0.63)</f>
        <v>20.100000000000001</v>
      </c>
      <c r="AJ87" s="10">
        <f t="shared" ref="AJ87" si="2783">MIN(AH87,AI87)</f>
        <v>20.07</v>
      </c>
      <c r="AK87" s="11">
        <f t="shared" si="2620"/>
        <v>0</v>
      </c>
      <c r="AL87" s="7">
        <f t="shared" ref="AL87" si="2784">SUM(AF87)</f>
        <v>20.7</v>
      </c>
      <c r="AM87" s="7">
        <f t="shared" ref="AM87" si="2785">SUM(AG87)</f>
        <v>20.73</v>
      </c>
      <c r="AN87" s="10">
        <f t="shared" ref="AN87" si="2786">MIN(AL87,AM87)</f>
        <v>20.7</v>
      </c>
      <c r="AO87" s="11">
        <f t="shared" si="2624"/>
        <v>0</v>
      </c>
      <c r="AP87" s="7">
        <f t="shared" ref="AP87" si="2787">AF87</f>
        <v>20.7</v>
      </c>
      <c r="AQ87" s="7">
        <f t="shared" ref="AQ87" si="2788">AG87</f>
        <v>20.73</v>
      </c>
      <c r="AR87" s="7">
        <f t="shared" ref="AR87" si="2789">SUM(AP87-0.38)</f>
        <v>20.32</v>
      </c>
      <c r="AS87" s="7">
        <f t="shared" ref="AS87" si="2790">SUM(AQ87-0.38)</f>
        <v>20.350000000000001</v>
      </c>
      <c r="AT87" s="10">
        <f t="shared" ref="AT87" si="2791">SUM(AJ87)</f>
        <v>20.07</v>
      </c>
      <c r="AU87" s="11">
        <f t="shared" si="2630"/>
        <v>0</v>
      </c>
      <c r="AV87" s="7">
        <f t="shared" ref="AV87" si="2792">SUM(AP87)</f>
        <v>20.7</v>
      </c>
      <c r="AW87" s="7">
        <f t="shared" ref="AW87" si="2793">SUM(AQ87)</f>
        <v>20.73</v>
      </c>
      <c r="AX87" s="10">
        <f t="shared" ref="AX87" si="2794">MIN(AV87,AW87)</f>
        <v>20.7</v>
      </c>
      <c r="AY87" s="11">
        <f t="shared" si="2634"/>
        <v>0</v>
      </c>
    </row>
    <row r="88" spans="1:51" ht="19.149999999999999" customHeight="1" x14ac:dyDescent="0.2">
      <c r="A88" s="1">
        <f t="shared" si="2036"/>
        <v>44652</v>
      </c>
      <c r="B88" s="7"/>
      <c r="C88" s="7"/>
      <c r="D88" s="7"/>
      <c r="E88" s="7"/>
      <c r="F88" s="10"/>
      <c r="G88" s="11"/>
      <c r="H88" s="7"/>
      <c r="I88" s="7"/>
      <c r="J88" s="10"/>
      <c r="K88" s="11"/>
      <c r="L88" s="7"/>
      <c r="M88" s="7"/>
      <c r="N88" s="7"/>
      <c r="O88" s="7"/>
      <c r="P88" s="10"/>
      <c r="Q88" s="11"/>
      <c r="R88" s="7"/>
      <c r="S88" s="7"/>
      <c r="T88" s="10"/>
      <c r="U88" s="11"/>
      <c r="V88" s="7">
        <v>20.7</v>
      </c>
      <c r="W88" s="7">
        <v>20.62</v>
      </c>
      <c r="X88" s="7">
        <f t="shared" ref="X88" si="2795">SUM(V88-0.57)</f>
        <v>20.13</v>
      </c>
      <c r="Y88" s="7">
        <f t="shared" ref="Y88" si="2796">SUM(W88-0.57)</f>
        <v>20.05</v>
      </c>
      <c r="Z88" s="10">
        <f t="shared" ref="Z88" si="2797">MIN(X88,Y88)</f>
        <v>20.05</v>
      </c>
      <c r="AA88" s="11">
        <f t="shared" si="2612"/>
        <v>0</v>
      </c>
      <c r="AB88" s="7">
        <f t="shared" ref="AB88" si="2798">SUM(V88)</f>
        <v>20.7</v>
      </c>
      <c r="AC88" s="7">
        <f t="shared" ref="AC88" si="2799">SUM(W88)</f>
        <v>20.62</v>
      </c>
      <c r="AD88" s="10">
        <f t="shared" ref="AD88" si="2800">MIN(AB88,AC88)</f>
        <v>20.62</v>
      </c>
      <c r="AE88" s="11">
        <f t="shared" si="2616"/>
        <v>0</v>
      </c>
      <c r="AF88" s="7">
        <v>20.7</v>
      </c>
      <c r="AG88" s="7">
        <v>20.62</v>
      </c>
      <c r="AH88" s="7">
        <f t="shared" ref="AH88" si="2801">SUM(AF88-0.63)</f>
        <v>20.07</v>
      </c>
      <c r="AI88" s="7">
        <f t="shared" ref="AI88" si="2802">SUM(AG88-0.63)</f>
        <v>19.990000000000002</v>
      </c>
      <c r="AJ88" s="10">
        <f t="shared" ref="AJ88" si="2803">MIN(AH88,AI88)</f>
        <v>19.990000000000002</v>
      </c>
      <c r="AK88" s="11">
        <f t="shared" si="2620"/>
        <v>0</v>
      </c>
      <c r="AL88" s="7">
        <f t="shared" ref="AL88" si="2804">SUM(AF88)</f>
        <v>20.7</v>
      </c>
      <c r="AM88" s="7">
        <f t="shared" ref="AM88" si="2805">SUM(AG88)</f>
        <v>20.62</v>
      </c>
      <c r="AN88" s="10">
        <f t="shared" ref="AN88" si="2806">MIN(AL88,AM88)</f>
        <v>20.62</v>
      </c>
      <c r="AO88" s="11">
        <f t="shared" si="2624"/>
        <v>0</v>
      </c>
      <c r="AP88" s="7">
        <f t="shared" ref="AP88" si="2807">AF88</f>
        <v>20.7</v>
      </c>
      <c r="AQ88" s="7">
        <f t="shared" ref="AQ88" si="2808">AG88</f>
        <v>20.62</v>
      </c>
      <c r="AR88" s="7">
        <f t="shared" ref="AR88" si="2809">SUM(AP88-0.38)</f>
        <v>20.32</v>
      </c>
      <c r="AS88" s="7">
        <f t="shared" ref="AS88" si="2810">SUM(AQ88-0.38)</f>
        <v>20.240000000000002</v>
      </c>
      <c r="AT88" s="10">
        <f t="shared" ref="AT88" si="2811">SUM(AJ88)</f>
        <v>19.990000000000002</v>
      </c>
      <c r="AU88" s="11">
        <f t="shared" si="2630"/>
        <v>0</v>
      </c>
      <c r="AV88" s="7">
        <f t="shared" ref="AV88" si="2812">SUM(AP88)</f>
        <v>20.7</v>
      </c>
      <c r="AW88" s="7">
        <f t="shared" ref="AW88" si="2813">SUM(AQ88)</f>
        <v>20.62</v>
      </c>
      <c r="AX88" s="10">
        <f t="shared" ref="AX88" si="2814">MIN(AV88,AW88)</f>
        <v>20.62</v>
      </c>
      <c r="AY88" s="11">
        <f t="shared" si="2634"/>
        <v>0</v>
      </c>
    </row>
    <row r="89" spans="1:51" ht="19.149999999999999" customHeight="1" x14ac:dyDescent="0.2">
      <c r="A89" s="1">
        <f t="shared" si="2036"/>
        <v>44645</v>
      </c>
      <c r="B89" s="7"/>
      <c r="C89" s="7"/>
      <c r="D89" s="7"/>
      <c r="E89" s="7"/>
      <c r="F89" s="10"/>
      <c r="G89" s="11"/>
      <c r="H89" s="7"/>
      <c r="I89" s="7"/>
      <c r="J89" s="10"/>
      <c r="K89" s="11"/>
      <c r="L89" s="7"/>
      <c r="M89" s="7"/>
      <c r="N89" s="7"/>
      <c r="O89" s="7"/>
      <c r="P89" s="10"/>
      <c r="Q89" s="11"/>
      <c r="R89" s="7"/>
      <c r="S89" s="7"/>
      <c r="T89" s="10"/>
      <c r="U89" s="11"/>
      <c r="V89" s="7">
        <v>20.7</v>
      </c>
      <c r="W89" s="7">
        <v>20.5</v>
      </c>
      <c r="X89" s="7">
        <f t="shared" ref="X89" si="2815">SUM(V89-0.57)</f>
        <v>20.13</v>
      </c>
      <c r="Y89" s="7">
        <f t="shared" ref="Y89" si="2816">SUM(W89-0.57)</f>
        <v>19.93</v>
      </c>
      <c r="Z89" s="10">
        <f t="shared" ref="Z89" si="2817">MIN(X89,Y89)</f>
        <v>19.93</v>
      </c>
      <c r="AA89" s="11">
        <f t="shared" si="2612"/>
        <v>0</v>
      </c>
      <c r="AB89" s="7">
        <f t="shared" ref="AB89" si="2818">SUM(V89)</f>
        <v>20.7</v>
      </c>
      <c r="AC89" s="7">
        <f t="shared" ref="AC89" si="2819">SUM(W89)</f>
        <v>20.5</v>
      </c>
      <c r="AD89" s="10">
        <f t="shared" ref="AD89" si="2820">MIN(AB89,AC89)</f>
        <v>20.5</v>
      </c>
      <c r="AE89" s="11">
        <f t="shared" si="2616"/>
        <v>0</v>
      </c>
      <c r="AF89" s="7">
        <v>20.7</v>
      </c>
      <c r="AG89" s="7">
        <v>20.5</v>
      </c>
      <c r="AH89" s="7">
        <f t="shared" ref="AH89" si="2821">SUM(AF89-0.63)</f>
        <v>20.07</v>
      </c>
      <c r="AI89" s="7">
        <f t="shared" ref="AI89" si="2822">SUM(AG89-0.63)</f>
        <v>19.87</v>
      </c>
      <c r="AJ89" s="10">
        <f t="shared" ref="AJ89" si="2823">MIN(AH89,AI89)</f>
        <v>19.87</v>
      </c>
      <c r="AK89" s="11">
        <f t="shared" si="2620"/>
        <v>0</v>
      </c>
      <c r="AL89" s="7">
        <f t="shared" ref="AL89" si="2824">SUM(AF89)</f>
        <v>20.7</v>
      </c>
      <c r="AM89" s="7">
        <f t="shared" ref="AM89" si="2825">SUM(AG89)</f>
        <v>20.5</v>
      </c>
      <c r="AN89" s="10">
        <f t="shared" ref="AN89" si="2826">MIN(AL89,AM89)</f>
        <v>20.5</v>
      </c>
      <c r="AO89" s="11">
        <f t="shared" si="2624"/>
        <v>0</v>
      </c>
      <c r="AP89" s="7">
        <f t="shared" ref="AP89" si="2827">AF89</f>
        <v>20.7</v>
      </c>
      <c r="AQ89" s="7">
        <f t="shared" ref="AQ89" si="2828">AG89</f>
        <v>20.5</v>
      </c>
      <c r="AR89" s="7">
        <f t="shared" ref="AR89" si="2829">SUM(AP89-0.38)</f>
        <v>20.32</v>
      </c>
      <c r="AS89" s="7">
        <f t="shared" ref="AS89" si="2830">SUM(AQ89-0.38)</f>
        <v>20.12</v>
      </c>
      <c r="AT89" s="10">
        <f t="shared" ref="AT89" si="2831">SUM(AJ89)</f>
        <v>19.87</v>
      </c>
      <c r="AU89" s="11">
        <f t="shared" si="2630"/>
        <v>0</v>
      </c>
      <c r="AV89" s="7">
        <f t="shared" ref="AV89" si="2832">SUM(AP89)</f>
        <v>20.7</v>
      </c>
      <c r="AW89" s="7">
        <f t="shared" ref="AW89" si="2833">SUM(AQ89)</f>
        <v>20.5</v>
      </c>
      <c r="AX89" s="10">
        <f t="shared" ref="AX89" si="2834">MIN(AV89,AW89)</f>
        <v>20.5</v>
      </c>
      <c r="AY89" s="11">
        <f t="shared" si="2634"/>
        <v>0</v>
      </c>
    </row>
    <row r="90" spans="1:51" ht="19.149999999999999" customHeight="1" x14ac:dyDescent="0.2">
      <c r="A90" s="1">
        <f t="shared" si="2036"/>
        <v>44638</v>
      </c>
      <c r="B90" s="7"/>
      <c r="C90" s="7"/>
      <c r="D90" s="7"/>
      <c r="E90" s="7"/>
      <c r="F90" s="10"/>
      <c r="G90" s="11"/>
      <c r="H90" s="7"/>
      <c r="I90" s="7"/>
      <c r="J90" s="10"/>
      <c r="K90" s="11"/>
      <c r="L90" s="7"/>
      <c r="M90" s="7"/>
      <c r="N90" s="7"/>
      <c r="O90" s="7"/>
      <c r="P90" s="10"/>
      <c r="Q90" s="11"/>
      <c r="R90" s="7"/>
      <c r="S90" s="7"/>
      <c r="T90" s="10"/>
      <c r="U90" s="11"/>
      <c r="V90" s="7">
        <v>20.9</v>
      </c>
      <c r="W90" s="7">
        <v>20.38</v>
      </c>
      <c r="X90" s="7">
        <f t="shared" ref="X90" si="2835">SUM(V90-0.57)</f>
        <v>20.329999999999998</v>
      </c>
      <c r="Y90" s="7">
        <f t="shared" ref="Y90" si="2836">SUM(W90-0.57)</f>
        <v>19.809999999999999</v>
      </c>
      <c r="Z90" s="10">
        <f t="shared" ref="Z90" si="2837">MIN(X90,Y90)</f>
        <v>19.809999999999999</v>
      </c>
      <c r="AA90" s="11">
        <f t="shared" si="2612"/>
        <v>0</v>
      </c>
      <c r="AB90" s="7">
        <f t="shared" ref="AB90" si="2838">SUM(V90)</f>
        <v>20.9</v>
      </c>
      <c r="AC90" s="7">
        <f t="shared" ref="AC90" si="2839">SUM(W90)</f>
        <v>20.38</v>
      </c>
      <c r="AD90" s="10">
        <f t="shared" ref="AD90" si="2840">MIN(AB90,AC90)</f>
        <v>20.38</v>
      </c>
      <c r="AE90" s="11">
        <f t="shared" si="2616"/>
        <v>0</v>
      </c>
      <c r="AF90" s="7">
        <v>20.9</v>
      </c>
      <c r="AG90" s="7">
        <v>20.38</v>
      </c>
      <c r="AH90" s="7">
        <f t="shared" ref="AH90" si="2841">SUM(AF90-0.63)</f>
        <v>20.27</v>
      </c>
      <c r="AI90" s="7">
        <f t="shared" ref="AI90" si="2842">SUM(AG90-0.63)</f>
        <v>19.75</v>
      </c>
      <c r="AJ90" s="10">
        <f t="shared" ref="AJ90" si="2843">MIN(AH90,AI90)</f>
        <v>19.75</v>
      </c>
      <c r="AK90" s="11">
        <f t="shared" si="2620"/>
        <v>0</v>
      </c>
      <c r="AL90" s="7">
        <f t="shared" ref="AL90" si="2844">SUM(AF90)</f>
        <v>20.9</v>
      </c>
      <c r="AM90" s="7">
        <f t="shared" ref="AM90" si="2845">SUM(AG90)</f>
        <v>20.38</v>
      </c>
      <c r="AN90" s="10">
        <f t="shared" ref="AN90" si="2846">MIN(AL90,AM90)</f>
        <v>20.38</v>
      </c>
      <c r="AO90" s="11">
        <f t="shared" si="2624"/>
        <v>0</v>
      </c>
      <c r="AP90" s="7">
        <f t="shared" ref="AP90" si="2847">AF90</f>
        <v>20.9</v>
      </c>
      <c r="AQ90" s="7">
        <f t="shared" ref="AQ90" si="2848">AG90</f>
        <v>20.38</v>
      </c>
      <c r="AR90" s="7">
        <f t="shared" ref="AR90" si="2849">SUM(AP90-0.38)</f>
        <v>20.52</v>
      </c>
      <c r="AS90" s="7">
        <f t="shared" ref="AS90" si="2850">SUM(AQ90-0.38)</f>
        <v>20</v>
      </c>
      <c r="AT90" s="10">
        <f t="shared" ref="AT90" si="2851">SUM(AJ90)</f>
        <v>19.75</v>
      </c>
      <c r="AU90" s="11">
        <f t="shared" si="2630"/>
        <v>0</v>
      </c>
      <c r="AV90" s="7">
        <f t="shared" ref="AV90" si="2852">SUM(AP90)</f>
        <v>20.9</v>
      </c>
      <c r="AW90" s="7">
        <f t="shared" ref="AW90" si="2853">SUM(AQ90)</f>
        <v>20.38</v>
      </c>
      <c r="AX90" s="10">
        <f t="shared" ref="AX90" si="2854">MIN(AV90,AW90)</f>
        <v>20.38</v>
      </c>
      <c r="AY90" s="11">
        <f t="shared" si="2634"/>
        <v>0</v>
      </c>
    </row>
    <row r="91" spans="1:51" ht="19.149999999999999" customHeight="1" x14ac:dyDescent="0.2">
      <c r="A91" s="1">
        <f t="shared" si="2036"/>
        <v>44631</v>
      </c>
      <c r="B91" s="7"/>
      <c r="C91" s="7"/>
      <c r="D91" s="7"/>
      <c r="E91" s="7"/>
      <c r="F91" s="10"/>
      <c r="G91" s="11"/>
      <c r="H91" s="7"/>
      <c r="I91" s="7"/>
      <c r="J91" s="10"/>
      <c r="K91" s="11"/>
      <c r="L91" s="7"/>
      <c r="M91" s="7"/>
      <c r="N91" s="7"/>
      <c r="O91" s="7"/>
      <c r="P91" s="10"/>
      <c r="Q91" s="11"/>
      <c r="R91" s="7"/>
      <c r="S91" s="7"/>
      <c r="T91" s="10"/>
      <c r="U91" s="11"/>
      <c r="V91" s="7">
        <v>20.7</v>
      </c>
      <c r="W91" s="7">
        <v>20.28</v>
      </c>
      <c r="X91" s="7">
        <f t="shared" ref="X91" si="2855">SUM(V91-0.57)</f>
        <v>20.13</v>
      </c>
      <c r="Y91" s="7">
        <f t="shared" ref="Y91" si="2856">SUM(W91-0.57)</f>
        <v>19.71</v>
      </c>
      <c r="Z91" s="10">
        <f t="shared" ref="Z91" si="2857">MIN(X91,Y91)</f>
        <v>19.71</v>
      </c>
      <c r="AA91" s="11">
        <f t="shared" si="2612"/>
        <v>0</v>
      </c>
      <c r="AB91" s="7">
        <f t="shared" ref="AB91" si="2858">SUM(V91)</f>
        <v>20.7</v>
      </c>
      <c r="AC91" s="7">
        <f t="shared" ref="AC91" si="2859">SUM(W91)</f>
        <v>20.28</v>
      </c>
      <c r="AD91" s="10">
        <f t="shared" ref="AD91" si="2860">MIN(AB91,AC91)</f>
        <v>20.28</v>
      </c>
      <c r="AE91" s="11">
        <f t="shared" si="2616"/>
        <v>0</v>
      </c>
      <c r="AF91" s="7">
        <v>20.7</v>
      </c>
      <c r="AG91" s="7">
        <v>20.28</v>
      </c>
      <c r="AH91" s="7">
        <f t="shared" ref="AH91" si="2861">SUM(AF91-0.63)</f>
        <v>20.07</v>
      </c>
      <c r="AI91" s="7">
        <f t="shared" ref="AI91" si="2862">SUM(AG91-0.63)</f>
        <v>19.650000000000002</v>
      </c>
      <c r="AJ91" s="10">
        <f t="shared" ref="AJ91" si="2863">MIN(AH91,AI91)</f>
        <v>19.650000000000002</v>
      </c>
      <c r="AK91" s="11">
        <f t="shared" si="2620"/>
        <v>0</v>
      </c>
      <c r="AL91" s="7">
        <f t="shared" ref="AL91" si="2864">SUM(AF91)</f>
        <v>20.7</v>
      </c>
      <c r="AM91" s="7">
        <f t="shared" ref="AM91" si="2865">SUM(AG91)</f>
        <v>20.28</v>
      </c>
      <c r="AN91" s="10">
        <f t="shared" ref="AN91" si="2866">MIN(AL91,AM91)</f>
        <v>20.28</v>
      </c>
      <c r="AO91" s="11">
        <f t="shared" si="2624"/>
        <v>0</v>
      </c>
      <c r="AP91" s="7">
        <f t="shared" ref="AP91" si="2867">AF91</f>
        <v>20.7</v>
      </c>
      <c r="AQ91" s="7">
        <f t="shared" ref="AQ91" si="2868">AG91</f>
        <v>20.28</v>
      </c>
      <c r="AR91" s="7">
        <f t="shared" ref="AR91" si="2869">SUM(AP91-0.38)</f>
        <v>20.32</v>
      </c>
      <c r="AS91" s="7">
        <f t="shared" ref="AS91" si="2870">SUM(AQ91-0.38)</f>
        <v>19.900000000000002</v>
      </c>
      <c r="AT91" s="10">
        <f t="shared" ref="AT91" si="2871">SUM(AJ91)</f>
        <v>19.650000000000002</v>
      </c>
      <c r="AU91" s="11">
        <f t="shared" si="2630"/>
        <v>0</v>
      </c>
      <c r="AV91" s="7">
        <f t="shared" ref="AV91" si="2872">SUM(AP91)</f>
        <v>20.7</v>
      </c>
      <c r="AW91" s="7">
        <f t="shared" ref="AW91" si="2873">SUM(AQ91)</f>
        <v>20.28</v>
      </c>
      <c r="AX91" s="10">
        <f t="shared" ref="AX91" si="2874">MIN(AV91,AW91)</f>
        <v>20.28</v>
      </c>
      <c r="AY91" s="11">
        <f t="shared" si="2634"/>
        <v>0</v>
      </c>
    </row>
    <row r="92" spans="1:51" ht="19.149999999999999" customHeight="1" x14ac:dyDescent="0.2">
      <c r="A92" s="1">
        <f t="shared" si="2036"/>
        <v>44624</v>
      </c>
      <c r="B92" s="7"/>
      <c r="C92" s="7"/>
      <c r="D92" s="7"/>
      <c r="E92" s="7"/>
      <c r="F92" s="10"/>
      <c r="G92" s="11"/>
      <c r="H92" s="7"/>
      <c r="I92" s="7"/>
      <c r="J92" s="10"/>
      <c r="K92" s="11"/>
      <c r="L92" s="7"/>
      <c r="M92" s="7"/>
      <c r="N92" s="7"/>
      <c r="O92" s="7"/>
      <c r="P92" s="10"/>
      <c r="Q92" s="11"/>
      <c r="R92" s="7"/>
      <c r="S92" s="7"/>
      <c r="T92" s="10"/>
      <c r="U92" s="11"/>
      <c r="V92" s="7">
        <v>20.25</v>
      </c>
      <c r="W92" s="7">
        <v>20.25</v>
      </c>
      <c r="X92" s="7">
        <f t="shared" ref="X92" si="2875">SUM(V92-0.57)</f>
        <v>19.68</v>
      </c>
      <c r="Y92" s="7">
        <f t="shared" ref="Y92" si="2876">SUM(W92-0.57)</f>
        <v>19.68</v>
      </c>
      <c r="Z92" s="10">
        <f t="shared" ref="Z92" si="2877">MIN(X92,Y92)</f>
        <v>19.68</v>
      </c>
      <c r="AA92" s="11">
        <f t="shared" si="2612"/>
        <v>0</v>
      </c>
      <c r="AB92" s="7">
        <f t="shared" ref="AB92" si="2878">SUM(V92)</f>
        <v>20.25</v>
      </c>
      <c r="AC92" s="7">
        <f t="shared" ref="AC92" si="2879">SUM(W92)</f>
        <v>20.25</v>
      </c>
      <c r="AD92" s="10">
        <f t="shared" ref="AD92" si="2880">MIN(AB92,AC92)</f>
        <v>20.25</v>
      </c>
      <c r="AE92" s="11">
        <f t="shared" si="2616"/>
        <v>0</v>
      </c>
      <c r="AF92" s="7">
        <v>20.25</v>
      </c>
      <c r="AG92" s="7">
        <v>20.25</v>
      </c>
      <c r="AH92" s="7">
        <f t="shared" ref="AH92" si="2881">SUM(AF92-0.63)</f>
        <v>19.62</v>
      </c>
      <c r="AI92" s="7">
        <f t="shared" ref="AI92" si="2882">SUM(AG92-0.63)</f>
        <v>19.62</v>
      </c>
      <c r="AJ92" s="10">
        <f t="shared" ref="AJ92" si="2883">MIN(AH92,AI92)</f>
        <v>19.62</v>
      </c>
      <c r="AK92" s="11">
        <f t="shared" si="2620"/>
        <v>0</v>
      </c>
      <c r="AL92" s="7">
        <f t="shared" ref="AL92" si="2884">SUM(AF92)</f>
        <v>20.25</v>
      </c>
      <c r="AM92" s="7">
        <f t="shared" ref="AM92" si="2885">SUM(AG92)</f>
        <v>20.25</v>
      </c>
      <c r="AN92" s="10">
        <f t="shared" ref="AN92" si="2886">MIN(AL92,AM92)</f>
        <v>20.25</v>
      </c>
      <c r="AO92" s="11">
        <f t="shared" si="2624"/>
        <v>0</v>
      </c>
      <c r="AP92" s="7">
        <f t="shared" ref="AP92" si="2887">AF92</f>
        <v>20.25</v>
      </c>
      <c r="AQ92" s="7">
        <f t="shared" ref="AQ92" si="2888">AG92</f>
        <v>20.25</v>
      </c>
      <c r="AR92" s="7">
        <f t="shared" ref="AR92" si="2889">SUM(AP92-0.38)</f>
        <v>19.87</v>
      </c>
      <c r="AS92" s="7">
        <f t="shared" ref="AS92" si="2890">SUM(AQ92-0.38)</f>
        <v>19.87</v>
      </c>
      <c r="AT92" s="10">
        <f t="shared" ref="AT92" si="2891">SUM(AJ92)</f>
        <v>19.62</v>
      </c>
      <c r="AU92" s="11">
        <f t="shared" si="2630"/>
        <v>0</v>
      </c>
      <c r="AV92" s="7">
        <f t="shared" ref="AV92" si="2892">SUM(AP92)</f>
        <v>20.25</v>
      </c>
      <c r="AW92" s="7">
        <f t="shared" ref="AW92" si="2893">SUM(AQ92)</f>
        <v>20.25</v>
      </c>
      <c r="AX92" s="10">
        <f t="shared" ref="AX92" si="2894">MIN(AV92,AW92)</f>
        <v>20.25</v>
      </c>
      <c r="AY92" s="11">
        <f t="shared" si="2634"/>
        <v>0</v>
      </c>
    </row>
    <row r="93" spans="1:51" ht="19.149999999999999" customHeight="1" x14ac:dyDescent="0.2">
      <c r="A93" s="1">
        <f t="shared" si="2036"/>
        <v>44617</v>
      </c>
      <c r="B93" s="7"/>
      <c r="C93" s="7"/>
      <c r="D93" s="7"/>
      <c r="E93" s="7"/>
      <c r="F93" s="10"/>
      <c r="G93" s="11"/>
      <c r="H93" s="7"/>
      <c r="I93" s="7"/>
      <c r="J93" s="10"/>
      <c r="K93" s="11"/>
      <c r="L93" s="7"/>
      <c r="M93" s="7"/>
      <c r="N93" s="7"/>
      <c r="O93" s="7"/>
      <c r="P93" s="10"/>
      <c r="Q93" s="11"/>
      <c r="R93" s="7"/>
      <c r="S93" s="7"/>
      <c r="T93" s="10"/>
      <c r="U93" s="11"/>
      <c r="V93" s="7">
        <v>20.149999999999999</v>
      </c>
      <c r="W93" s="7">
        <v>20.239999999999998</v>
      </c>
      <c r="X93" s="7">
        <f t="shared" ref="X93" si="2895">SUM(V93-0.57)</f>
        <v>19.579999999999998</v>
      </c>
      <c r="Y93" s="7">
        <f t="shared" ref="Y93" si="2896">SUM(W93-0.57)</f>
        <v>19.669999999999998</v>
      </c>
      <c r="Z93" s="10">
        <f t="shared" ref="Z93" si="2897">MIN(X93,Y93)</f>
        <v>19.579999999999998</v>
      </c>
      <c r="AA93" s="11">
        <f t="shared" si="2612"/>
        <v>0</v>
      </c>
      <c r="AB93" s="7">
        <f t="shared" ref="AB93" si="2898">SUM(V93)</f>
        <v>20.149999999999999</v>
      </c>
      <c r="AC93" s="7">
        <f t="shared" ref="AC93" si="2899">SUM(W93)</f>
        <v>20.239999999999998</v>
      </c>
      <c r="AD93" s="10">
        <f t="shared" ref="AD93" si="2900">MIN(AB93,AC93)</f>
        <v>20.149999999999999</v>
      </c>
      <c r="AE93" s="11">
        <f t="shared" si="2616"/>
        <v>0</v>
      </c>
      <c r="AF93" s="7">
        <v>20.149999999999999</v>
      </c>
      <c r="AG93" s="7">
        <v>20.239999999999998</v>
      </c>
      <c r="AH93" s="7">
        <f t="shared" ref="AH93" si="2901">SUM(AF93-0.63)</f>
        <v>19.52</v>
      </c>
      <c r="AI93" s="7">
        <f t="shared" ref="AI93" si="2902">SUM(AG93-0.63)</f>
        <v>19.61</v>
      </c>
      <c r="AJ93" s="10">
        <f t="shared" ref="AJ93" si="2903">MIN(AH93,AI93)</f>
        <v>19.52</v>
      </c>
      <c r="AK93" s="11">
        <f t="shared" si="2620"/>
        <v>0</v>
      </c>
      <c r="AL93" s="7">
        <f t="shared" ref="AL93" si="2904">SUM(AF93)</f>
        <v>20.149999999999999</v>
      </c>
      <c r="AM93" s="7">
        <f t="shared" ref="AM93" si="2905">SUM(AG93)</f>
        <v>20.239999999999998</v>
      </c>
      <c r="AN93" s="10">
        <f t="shared" ref="AN93" si="2906">MIN(AL93,AM93)</f>
        <v>20.149999999999999</v>
      </c>
      <c r="AO93" s="11">
        <f t="shared" si="2624"/>
        <v>0</v>
      </c>
      <c r="AP93" s="7">
        <f t="shared" ref="AP93" si="2907">AF93</f>
        <v>20.149999999999999</v>
      </c>
      <c r="AQ93" s="7">
        <f t="shared" ref="AQ93" si="2908">AG93</f>
        <v>20.239999999999998</v>
      </c>
      <c r="AR93" s="7">
        <f t="shared" ref="AR93" si="2909">SUM(AP93-0.38)</f>
        <v>19.77</v>
      </c>
      <c r="AS93" s="7">
        <f t="shared" ref="AS93" si="2910">SUM(AQ93-0.38)</f>
        <v>19.86</v>
      </c>
      <c r="AT93" s="10">
        <f t="shared" ref="AT93" si="2911">SUM(AJ93)</f>
        <v>19.52</v>
      </c>
      <c r="AU93" s="11">
        <f t="shared" si="2630"/>
        <v>0</v>
      </c>
      <c r="AV93" s="7">
        <f t="shared" ref="AV93" si="2912">SUM(AP93)</f>
        <v>20.149999999999999</v>
      </c>
      <c r="AW93" s="7">
        <f t="shared" ref="AW93" si="2913">SUM(AQ93)</f>
        <v>20.239999999999998</v>
      </c>
      <c r="AX93" s="10">
        <f t="shared" ref="AX93" si="2914">MIN(AV93,AW93)</f>
        <v>20.149999999999999</v>
      </c>
      <c r="AY93" s="11">
        <f t="shared" si="2634"/>
        <v>0</v>
      </c>
    </row>
    <row r="94" spans="1:51" ht="19.149999999999999" customHeight="1" x14ac:dyDescent="0.2">
      <c r="A94" s="1">
        <f t="shared" si="2036"/>
        <v>44610</v>
      </c>
      <c r="B94" s="7"/>
      <c r="C94" s="7"/>
      <c r="D94" s="7"/>
      <c r="E94" s="7"/>
      <c r="F94" s="10"/>
      <c r="G94" s="11"/>
      <c r="H94" s="7"/>
      <c r="I94" s="7"/>
      <c r="J94" s="10"/>
      <c r="K94" s="11"/>
      <c r="L94" s="7"/>
      <c r="M94" s="7"/>
      <c r="N94" s="7"/>
      <c r="O94" s="7"/>
      <c r="P94" s="10"/>
      <c r="Q94" s="11"/>
      <c r="R94" s="7"/>
      <c r="S94" s="7"/>
      <c r="T94" s="10"/>
      <c r="U94" s="11"/>
      <c r="V94" s="7">
        <v>20.350000000000001</v>
      </c>
      <c r="W94" s="7">
        <v>20.2</v>
      </c>
      <c r="X94" s="7">
        <f t="shared" ref="X94" si="2915">SUM(V94-0.57)</f>
        <v>19.78</v>
      </c>
      <c r="Y94" s="7">
        <f t="shared" ref="Y94" si="2916">SUM(W94-0.57)</f>
        <v>19.63</v>
      </c>
      <c r="Z94" s="10">
        <f t="shared" ref="Z94" si="2917">MIN(X94,Y94)</f>
        <v>19.63</v>
      </c>
      <c r="AA94" s="11">
        <f t="shared" si="2612"/>
        <v>0</v>
      </c>
      <c r="AB94" s="7">
        <f t="shared" ref="AB94" si="2918">SUM(V94)</f>
        <v>20.350000000000001</v>
      </c>
      <c r="AC94" s="7">
        <f t="shared" ref="AC94" si="2919">SUM(W94)</f>
        <v>20.2</v>
      </c>
      <c r="AD94" s="10">
        <f t="shared" ref="AD94" si="2920">MIN(AB94,AC94)</f>
        <v>20.2</v>
      </c>
      <c r="AE94" s="11">
        <f t="shared" si="2616"/>
        <v>0</v>
      </c>
      <c r="AF94" s="7">
        <v>20.350000000000001</v>
      </c>
      <c r="AG94" s="7">
        <v>20.2</v>
      </c>
      <c r="AH94" s="7">
        <f t="shared" ref="AH94" si="2921">SUM(AF94-0.63)</f>
        <v>19.720000000000002</v>
      </c>
      <c r="AI94" s="7">
        <f t="shared" ref="AI94" si="2922">SUM(AG94-0.63)</f>
        <v>19.57</v>
      </c>
      <c r="AJ94" s="10">
        <f t="shared" ref="AJ94" si="2923">MIN(AH94,AI94)</f>
        <v>19.57</v>
      </c>
      <c r="AK94" s="11">
        <f t="shared" si="2620"/>
        <v>0</v>
      </c>
      <c r="AL94" s="7">
        <f t="shared" ref="AL94" si="2924">SUM(AF94)</f>
        <v>20.350000000000001</v>
      </c>
      <c r="AM94" s="7">
        <f t="shared" ref="AM94" si="2925">SUM(AG94)</f>
        <v>20.2</v>
      </c>
      <c r="AN94" s="10">
        <f t="shared" ref="AN94" si="2926">MIN(AL94,AM94)</f>
        <v>20.2</v>
      </c>
      <c r="AO94" s="11">
        <f t="shared" si="2624"/>
        <v>0</v>
      </c>
      <c r="AP94" s="7">
        <f t="shared" ref="AP94" si="2927">AF94</f>
        <v>20.350000000000001</v>
      </c>
      <c r="AQ94" s="7">
        <f t="shared" ref="AQ94:AQ99" si="2928">AG94</f>
        <v>20.2</v>
      </c>
      <c r="AR94" s="7">
        <f t="shared" ref="AR94" si="2929">SUM(AP94-0.38)</f>
        <v>19.970000000000002</v>
      </c>
      <c r="AS94" s="7">
        <f t="shared" ref="AS94" si="2930">SUM(AQ94-0.38)</f>
        <v>19.82</v>
      </c>
      <c r="AT94" s="10">
        <f t="shared" ref="AT94" si="2931">SUM(AJ94)</f>
        <v>19.57</v>
      </c>
      <c r="AU94" s="11">
        <f t="shared" si="2630"/>
        <v>0</v>
      </c>
      <c r="AV94" s="7">
        <f t="shared" ref="AV94" si="2932">SUM(AP94)</f>
        <v>20.350000000000001</v>
      </c>
      <c r="AW94" s="7">
        <f t="shared" ref="AW94" si="2933">SUM(AQ94)</f>
        <v>20.2</v>
      </c>
      <c r="AX94" s="10">
        <f t="shared" ref="AX94" si="2934">MIN(AV94,AW94)</f>
        <v>20.2</v>
      </c>
      <c r="AY94" s="11">
        <f t="shared" si="2634"/>
        <v>0</v>
      </c>
    </row>
    <row r="95" spans="1:51" ht="19.149999999999999" customHeight="1" x14ac:dyDescent="0.2">
      <c r="A95" s="1">
        <f t="shared" si="2036"/>
        <v>44603</v>
      </c>
      <c r="B95" s="7"/>
      <c r="C95" s="7"/>
      <c r="D95" s="7"/>
      <c r="E95" s="7"/>
      <c r="F95" s="10"/>
      <c r="G95" s="11"/>
      <c r="H95" s="7"/>
      <c r="I95" s="7"/>
      <c r="J95" s="10"/>
      <c r="K95" s="11"/>
      <c r="L95" s="7"/>
      <c r="M95" s="7"/>
      <c r="N95" s="7"/>
      <c r="O95" s="7"/>
      <c r="P95" s="10"/>
      <c r="Q95" s="11"/>
      <c r="R95" s="7"/>
      <c r="S95" s="7"/>
      <c r="T95" s="10"/>
      <c r="U95" s="11"/>
      <c r="V95" s="7">
        <v>20.350000000000001</v>
      </c>
      <c r="W95" s="7">
        <v>20.190000000000001</v>
      </c>
      <c r="X95" s="7">
        <f t="shared" ref="X95" si="2935">SUM(V95-0.57)</f>
        <v>19.78</v>
      </c>
      <c r="Y95" s="7">
        <f t="shared" ref="Y95" si="2936">SUM(W95-0.57)</f>
        <v>19.62</v>
      </c>
      <c r="Z95" s="10">
        <f t="shared" ref="Z95" si="2937">MIN(X95,Y95)</f>
        <v>19.62</v>
      </c>
      <c r="AA95" s="11">
        <f t="shared" si="2612"/>
        <v>0</v>
      </c>
      <c r="AB95" s="7">
        <f t="shared" ref="AB95" si="2938">SUM(V95)</f>
        <v>20.350000000000001</v>
      </c>
      <c r="AC95" s="7">
        <f t="shared" ref="AC95" si="2939">SUM(W95)</f>
        <v>20.190000000000001</v>
      </c>
      <c r="AD95" s="10">
        <f t="shared" ref="AD95" si="2940">MIN(AB95,AC95)</f>
        <v>20.190000000000001</v>
      </c>
      <c r="AE95" s="11">
        <f t="shared" si="2616"/>
        <v>0</v>
      </c>
      <c r="AF95" s="7">
        <v>20.350000000000001</v>
      </c>
      <c r="AG95" s="7">
        <v>20.190000000000001</v>
      </c>
      <c r="AH95" s="7">
        <f t="shared" ref="AH95" si="2941">SUM(AF95-0.63)</f>
        <v>19.720000000000002</v>
      </c>
      <c r="AI95" s="7">
        <f t="shared" ref="AI95" si="2942">SUM(AG95-0.63)</f>
        <v>19.560000000000002</v>
      </c>
      <c r="AJ95" s="10">
        <f t="shared" ref="AJ95" si="2943">MIN(AH95,AI95)</f>
        <v>19.560000000000002</v>
      </c>
      <c r="AK95" s="11">
        <f t="shared" si="2620"/>
        <v>0</v>
      </c>
      <c r="AL95" s="7">
        <f t="shared" ref="AL95" si="2944">SUM(AF95)</f>
        <v>20.350000000000001</v>
      </c>
      <c r="AM95" s="7">
        <f t="shared" ref="AM95" si="2945">SUM(AG95)</f>
        <v>20.190000000000001</v>
      </c>
      <c r="AN95" s="10">
        <f t="shared" ref="AN95" si="2946">MIN(AL95,AM95)</f>
        <v>20.190000000000001</v>
      </c>
      <c r="AO95" s="11">
        <f t="shared" si="2624"/>
        <v>0</v>
      </c>
      <c r="AP95" s="7">
        <f t="shared" ref="AP95" si="2947">AF95</f>
        <v>20.350000000000001</v>
      </c>
      <c r="AQ95" s="7">
        <f t="shared" si="2928"/>
        <v>20.190000000000001</v>
      </c>
      <c r="AR95" s="7">
        <f t="shared" ref="AR95" si="2948">SUM(AP95-0.38)</f>
        <v>19.970000000000002</v>
      </c>
      <c r="AS95" s="7">
        <f t="shared" ref="AS95" si="2949">SUM(AQ95-0.38)</f>
        <v>19.810000000000002</v>
      </c>
      <c r="AT95" s="10">
        <f t="shared" ref="AT95" si="2950">SUM(AJ95)</f>
        <v>19.560000000000002</v>
      </c>
      <c r="AU95" s="11">
        <f t="shared" si="2630"/>
        <v>0</v>
      </c>
      <c r="AV95" s="7">
        <f t="shared" ref="AV95" si="2951">SUM(AP95)</f>
        <v>20.350000000000001</v>
      </c>
      <c r="AW95" s="7">
        <f t="shared" ref="AW95" si="2952">SUM(AQ95)</f>
        <v>20.190000000000001</v>
      </c>
      <c r="AX95" s="10">
        <f t="shared" ref="AX95" si="2953">MIN(AV95,AW95)</f>
        <v>20.190000000000001</v>
      </c>
      <c r="AY95" s="11">
        <f t="shared" si="2634"/>
        <v>0</v>
      </c>
    </row>
    <row r="96" spans="1:51" ht="19.149999999999999" customHeight="1" x14ac:dyDescent="0.2">
      <c r="A96" s="1">
        <f t="shared" si="2036"/>
        <v>44596</v>
      </c>
      <c r="B96" s="7"/>
      <c r="C96" s="7"/>
      <c r="D96" s="7"/>
      <c r="E96" s="7"/>
      <c r="F96" s="10"/>
      <c r="G96" s="11"/>
      <c r="H96" s="7"/>
      <c r="I96" s="7"/>
      <c r="J96" s="10"/>
      <c r="K96" s="11"/>
      <c r="L96" s="7"/>
      <c r="M96" s="7"/>
      <c r="N96" s="7"/>
      <c r="O96" s="7"/>
      <c r="P96" s="10"/>
      <c r="Q96" s="11"/>
      <c r="R96" s="7"/>
      <c r="S96" s="7"/>
      <c r="T96" s="10"/>
      <c r="U96" s="11"/>
      <c r="V96" s="7">
        <v>20.149999999999999</v>
      </c>
      <c r="W96" s="7">
        <v>20.309999999999999</v>
      </c>
      <c r="X96" s="7">
        <f t="shared" ref="X96" si="2954">SUM(V96-0.57)</f>
        <v>19.579999999999998</v>
      </c>
      <c r="Y96" s="7">
        <f t="shared" ref="Y96" si="2955">SUM(W96-0.57)</f>
        <v>19.739999999999998</v>
      </c>
      <c r="Z96" s="10">
        <f t="shared" ref="Z96" si="2956">MIN(X96,Y96)</f>
        <v>19.579999999999998</v>
      </c>
      <c r="AA96" s="11">
        <f t="shared" si="2612"/>
        <v>0</v>
      </c>
      <c r="AB96" s="7">
        <f t="shared" ref="AB96" si="2957">SUM(V96)</f>
        <v>20.149999999999999</v>
      </c>
      <c r="AC96" s="7">
        <f t="shared" ref="AC96" si="2958">SUM(W96)</f>
        <v>20.309999999999999</v>
      </c>
      <c r="AD96" s="10">
        <f t="shared" ref="AD96" si="2959">MIN(AB96,AC96)</f>
        <v>20.149999999999999</v>
      </c>
      <c r="AE96" s="11">
        <f t="shared" si="2616"/>
        <v>0</v>
      </c>
      <c r="AF96" s="7">
        <v>20.149999999999999</v>
      </c>
      <c r="AG96" s="7">
        <v>20.309999999999999</v>
      </c>
      <c r="AH96" s="7">
        <f t="shared" ref="AH96" si="2960">SUM(AF96-0.63)</f>
        <v>19.52</v>
      </c>
      <c r="AI96" s="7">
        <f t="shared" ref="AI96" si="2961">SUM(AG96-0.63)</f>
        <v>19.68</v>
      </c>
      <c r="AJ96" s="10">
        <f t="shared" ref="AJ96" si="2962">MIN(AH96,AI96)</f>
        <v>19.52</v>
      </c>
      <c r="AK96" s="11">
        <f t="shared" si="2620"/>
        <v>0</v>
      </c>
      <c r="AL96" s="7">
        <f t="shared" ref="AL96" si="2963">SUM(AF96)</f>
        <v>20.149999999999999</v>
      </c>
      <c r="AM96" s="7">
        <f t="shared" ref="AM96" si="2964">SUM(AG96)</f>
        <v>20.309999999999999</v>
      </c>
      <c r="AN96" s="10">
        <f t="shared" ref="AN96" si="2965">MIN(AL96,AM96)</f>
        <v>20.149999999999999</v>
      </c>
      <c r="AO96" s="11">
        <f t="shared" si="2624"/>
        <v>0</v>
      </c>
      <c r="AP96" s="7">
        <f t="shared" ref="AP96" si="2966">AF96</f>
        <v>20.149999999999999</v>
      </c>
      <c r="AQ96" s="7">
        <f t="shared" si="2928"/>
        <v>20.309999999999999</v>
      </c>
      <c r="AR96" s="7">
        <f t="shared" ref="AR96" si="2967">SUM(AP96-0.38)</f>
        <v>19.77</v>
      </c>
      <c r="AS96" s="7">
        <f t="shared" ref="AS96" si="2968">SUM(AQ96-0.38)</f>
        <v>19.93</v>
      </c>
      <c r="AT96" s="10">
        <f t="shared" ref="AT96" si="2969">SUM(AJ96)</f>
        <v>19.52</v>
      </c>
      <c r="AU96" s="11">
        <f t="shared" si="2630"/>
        <v>0</v>
      </c>
      <c r="AV96" s="7">
        <f t="shared" ref="AV96" si="2970">SUM(AP96)</f>
        <v>20.149999999999999</v>
      </c>
      <c r="AW96" s="7">
        <f t="shared" ref="AW96" si="2971">SUM(AQ96)</f>
        <v>20.309999999999999</v>
      </c>
      <c r="AX96" s="10">
        <f t="shared" ref="AX96" si="2972">MIN(AV96,AW96)</f>
        <v>20.149999999999999</v>
      </c>
      <c r="AY96" s="11">
        <f t="shared" si="2634"/>
        <v>0</v>
      </c>
    </row>
    <row r="97" spans="1:51" ht="19.149999999999999" customHeight="1" x14ac:dyDescent="0.2">
      <c r="A97" s="1">
        <f t="shared" si="2036"/>
        <v>44589</v>
      </c>
      <c r="B97" s="7"/>
      <c r="C97" s="7"/>
      <c r="D97" s="7"/>
      <c r="E97" s="7"/>
      <c r="F97" s="10"/>
      <c r="G97" s="11"/>
      <c r="H97" s="7"/>
      <c r="I97" s="7"/>
      <c r="J97" s="10"/>
      <c r="K97" s="11"/>
      <c r="L97" s="7"/>
      <c r="M97" s="7"/>
      <c r="N97" s="7"/>
      <c r="O97" s="7"/>
      <c r="P97" s="10"/>
      <c r="Q97" s="11"/>
      <c r="R97" s="7"/>
      <c r="S97" s="7"/>
      <c r="T97" s="10"/>
      <c r="U97" s="11"/>
      <c r="V97" s="7">
        <v>20.149999999999999</v>
      </c>
      <c r="W97" s="7">
        <v>20.440000000000001</v>
      </c>
      <c r="X97" s="7">
        <f t="shared" ref="X97" si="2973">SUM(V97-0.57)</f>
        <v>19.579999999999998</v>
      </c>
      <c r="Y97" s="7">
        <f t="shared" ref="Y97" si="2974">SUM(W97-0.57)</f>
        <v>19.87</v>
      </c>
      <c r="Z97" s="10">
        <f t="shared" ref="Z97" si="2975">MIN(X97,Y97)</f>
        <v>19.579999999999998</v>
      </c>
      <c r="AA97" s="11">
        <f t="shared" si="2612"/>
        <v>0</v>
      </c>
      <c r="AB97" s="7">
        <f t="shared" ref="AB97" si="2976">SUM(V97)</f>
        <v>20.149999999999999</v>
      </c>
      <c r="AC97" s="7">
        <f t="shared" ref="AC97" si="2977">SUM(W97)</f>
        <v>20.440000000000001</v>
      </c>
      <c r="AD97" s="10">
        <f t="shared" ref="AD97" si="2978">MIN(AB97,AC97)</f>
        <v>20.149999999999999</v>
      </c>
      <c r="AE97" s="11">
        <f t="shared" si="2616"/>
        <v>0</v>
      </c>
      <c r="AF97" s="7">
        <v>20.149999999999999</v>
      </c>
      <c r="AG97" s="7">
        <v>20.440000000000001</v>
      </c>
      <c r="AH97" s="7">
        <f t="shared" ref="AH97" si="2979">SUM(AF97-0.63)</f>
        <v>19.52</v>
      </c>
      <c r="AI97" s="7">
        <f t="shared" ref="AI97" si="2980">SUM(AG97-0.63)</f>
        <v>19.810000000000002</v>
      </c>
      <c r="AJ97" s="10">
        <f t="shared" ref="AJ97" si="2981">MIN(AH97,AI97)</f>
        <v>19.52</v>
      </c>
      <c r="AK97" s="11">
        <f t="shared" si="2620"/>
        <v>0</v>
      </c>
      <c r="AL97" s="7">
        <f t="shared" ref="AL97" si="2982">SUM(AF97)</f>
        <v>20.149999999999999</v>
      </c>
      <c r="AM97" s="7">
        <f t="shared" ref="AM97" si="2983">SUM(AG97)</f>
        <v>20.440000000000001</v>
      </c>
      <c r="AN97" s="10">
        <f t="shared" ref="AN97" si="2984">MIN(AL97,AM97)</f>
        <v>20.149999999999999</v>
      </c>
      <c r="AO97" s="11">
        <f t="shared" si="2624"/>
        <v>0</v>
      </c>
      <c r="AP97" s="7">
        <f t="shared" ref="AP97" si="2985">AF97</f>
        <v>20.149999999999999</v>
      </c>
      <c r="AQ97" s="7">
        <f t="shared" si="2928"/>
        <v>20.440000000000001</v>
      </c>
      <c r="AR97" s="7">
        <f t="shared" ref="AR97" si="2986">SUM(AP97-0.38)</f>
        <v>19.77</v>
      </c>
      <c r="AS97" s="7">
        <f t="shared" ref="AS97" si="2987">SUM(AQ97-0.38)</f>
        <v>20.060000000000002</v>
      </c>
      <c r="AT97" s="10">
        <f t="shared" ref="AT97" si="2988">SUM(AJ97)</f>
        <v>19.52</v>
      </c>
      <c r="AU97" s="11">
        <f t="shared" si="2630"/>
        <v>0</v>
      </c>
      <c r="AV97" s="7">
        <f t="shared" ref="AV97" si="2989">SUM(AP97)</f>
        <v>20.149999999999999</v>
      </c>
      <c r="AW97" s="7">
        <f t="shared" ref="AW97" si="2990">SUM(AQ97)</f>
        <v>20.440000000000001</v>
      </c>
      <c r="AX97" s="10">
        <f t="shared" ref="AX97" si="2991">MIN(AV97,AW97)</f>
        <v>20.149999999999999</v>
      </c>
      <c r="AY97" s="11">
        <f t="shared" si="2634"/>
        <v>0</v>
      </c>
    </row>
    <row r="98" spans="1:51" ht="19.149999999999999" customHeight="1" x14ac:dyDescent="0.2">
      <c r="A98" s="1">
        <f t="shared" si="2036"/>
        <v>44582</v>
      </c>
      <c r="B98" s="7"/>
      <c r="C98" s="7"/>
      <c r="D98" s="7"/>
      <c r="E98" s="7"/>
      <c r="F98" s="10"/>
      <c r="G98" s="11"/>
      <c r="H98" s="7"/>
      <c r="I98" s="7"/>
      <c r="J98" s="10"/>
      <c r="K98" s="11"/>
      <c r="L98" s="7"/>
      <c r="M98" s="7"/>
      <c r="N98" s="7"/>
      <c r="O98" s="7"/>
      <c r="P98" s="10"/>
      <c r="Q98" s="11"/>
      <c r="R98" s="7"/>
      <c r="S98" s="7"/>
      <c r="T98" s="10"/>
      <c r="U98" s="11"/>
      <c r="V98" s="7">
        <v>20.149999999999999</v>
      </c>
      <c r="W98" s="7">
        <v>20.56</v>
      </c>
      <c r="X98" s="7">
        <f t="shared" ref="X98" si="2992">SUM(V98-0.57)</f>
        <v>19.579999999999998</v>
      </c>
      <c r="Y98" s="7">
        <f t="shared" ref="Y98" si="2993">SUM(W98-0.57)</f>
        <v>19.989999999999998</v>
      </c>
      <c r="Z98" s="10">
        <f t="shared" ref="Z98" si="2994">MIN(X98,Y98)</f>
        <v>19.579999999999998</v>
      </c>
      <c r="AA98" s="11">
        <f t="shared" si="2612"/>
        <v>0</v>
      </c>
      <c r="AB98" s="7">
        <f t="shared" ref="AB98" si="2995">SUM(V98)</f>
        <v>20.149999999999999</v>
      </c>
      <c r="AC98" s="7">
        <f t="shared" ref="AC98" si="2996">SUM(W98)</f>
        <v>20.56</v>
      </c>
      <c r="AD98" s="10">
        <f t="shared" ref="AD98" si="2997">MIN(AB98,AC98)</f>
        <v>20.149999999999999</v>
      </c>
      <c r="AE98" s="11">
        <f t="shared" si="2616"/>
        <v>0</v>
      </c>
      <c r="AF98" s="7">
        <v>20.149999999999999</v>
      </c>
      <c r="AG98" s="7">
        <v>20.56</v>
      </c>
      <c r="AH98" s="7">
        <f t="shared" ref="AH98" si="2998">SUM(AF98-0.63)</f>
        <v>19.52</v>
      </c>
      <c r="AI98" s="7">
        <f t="shared" ref="AI98" si="2999">SUM(AG98-0.63)</f>
        <v>19.93</v>
      </c>
      <c r="AJ98" s="10">
        <f t="shared" ref="AJ98" si="3000">MIN(AH98,AI98)</f>
        <v>19.52</v>
      </c>
      <c r="AK98" s="11">
        <f t="shared" si="2620"/>
        <v>0</v>
      </c>
      <c r="AL98" s="7">
        <f t="shared" ref="AL98" si="3001">SUM(AF98)</f>
        <v>20.149999999999999</v>
      </c>
      <c r="AM98" s="7">
        <f t="shared" ref="AM98" si="3002">SUM(AG98)</f>
        <v>20.56</v>
      </c>
      <c r="AN98" s="10">
        <f t="shared" ref="AN98" si="3003">MIN(AL98,AM98)</f>
        <v>20.149999999999999</v>
      </c>
      <c r="AO98" s="11">
        <f t="shared" si="2624"/>
        <v>0</v>
      </c>
      <c r="AP98" s="7">
        <f t="shared" ref="AP98" si="3004">AF98</f>
        <v>20.149999999999999</v>
      </c>
      <c r="AQ98" s="7">
        <f t="shared" si="2928"/>
        <v>20.56</v>
      </c>
      <c r="AR98" s="7">
        <f t="shared" ref="AR98" si="3005">SUM(AP98-0.38)</f>
        <v>19.77</v>
      </c>
      <c r="AS98" s="7">
        <f t="shared" ref="AS98" si="3006">SUM(AQ98-0.38)</f>
        <v>20.18</v>
      </c>
      <c r="AT98" s="10">
        <f t="shared" ref="AT98" si="3007">SUM(AJ98)</f>
        <v>19.52</v>
      </c>
      <c r="AU98" s="11">
        <f t="shared" si="2630"/>
        <v>0</v>
      </c>
      <c r="AV98" s="7">
        <f t="shared" ref="AV98" si="3008">SUM(AP98)</f>
        <v>20.149999999999999</v>
      </c>
      <c r="AW98" s="7">
        <f t="shared" ref="AW98" si="3009">SUM(AQ98)</f>
        <v>20.56</v>
      </c>
      <c r="AX98" s="10">
        <f t="shared" ref="AX98" si="3010">MIN(AV98,AW98)</f>
        <v>20.149999999999999</v>
      </c>
      <c r="AY98" s="11">
        <f t="shared" si="2634"/>
        <v>0</v>
      </c>
    </row>
    <row r="99" spans="1:51" ht="19.149999999999999" customHeight="1" x14ac:dyDescent="0.2">
      <c r="A99" s="1">
        <f t="shared" si="2036"/>
        <v>44575</v>
      </c>
      <c r="B99" s="7"/>
      <c r="C99" s="7"/>
      <c r="D99" s="7"/>
      <c r="E99" s="7"/>
      <c r="F99" s="10"/>
      <c r="G99" s="11"/>
      <c r="H99" s="7"/>
      <c r="I99" s="7"/>
      <c r="J99" s="10"/>
      <c r="K99" s="11"/>
      <c r="L99" s="7"/>
      <c r="M99" s="7"/>
      <c r="N99" s="7"/>
      <c r="O99" s="7"/>
      <c r="P99" s="10"/>
      <c r="Q99" s="11"/>
      <c r="R99" s="7"/>
      <c r="S99" s="7"/>
      <c r="T99" s="10"/>
      <c r="U99" s="11"/>
      <c r="V99" s="7">
        <v>20.2</v>
      </c>
      <c r="W99" s="7">
        <v>20.68</v>
      </c>
      <c r="X99" s="7">
        <f t="shared" ref="X99" si="3011">SUM(V99-0.57)</f>
        <v>19.63</v>
      </c>
      <c r="Y99" s="7">
        <f t="shared" ref="Y99" si="3012">SUM(W99-0.57)</f>
        <v>20.11</v>
      </c>
      <c r="Z99" s="10">
        <f t="shared" ref="Z99" si="3013">MIN(X99,Y99)</f>
        <v>19.63</v>
      </c>
      <c r="AA99" s="11">
        <f t="shared" si="2612"/>
        <v>0</v>
      </c>
      <c r="AB99" s="7">
        <f t="shared" ref="AB99" si="3014">SUM(V99)</f>
        <v>20.2</v>
      </c>
      <c r="AC99" s="7">
        <f t="shared" ref="AC99" si="3015">SUM(W99)</f>
        <v>20.68</v>
      </c>
      <c r="AD99" s="10">
        <f t="shared" ref="AD99" si="3016">MIN(AB99,AC99)</f>
        <v>20.2</v>
      </c>
      <c r="AE99" s="11">
        <f t="shared" si="2616"/>
        <v>0</v>
      </c>
      <c r="AF99" s="7">
        <v>20.2</v>
      </c>
      <c r="AG99" s="7">
        <v>20.68</v>
      </c>
      <c r="AH99" s="7">
        <f t="shared" ref="AH99" si="3017">SUM(AF99-0.63)</f>
        <v>19.57</v>
      </c>
      <c r="AI99" s="7">
        <f t="shared" ref="AI99" si="3018">SUM(AG99-0.63)</f>
        <v>20.05</v>
      </c>
      <c r="AJ99" s="10">
        <f t="shared" ref="AJ99" si="3019">MIN(AH99,AI99)</f>
        <v>19.57</v>
      </c>
      <c r="AK99" s="11">
        <f t="shared" si="2620"/>
        <v>0</v>
      </c>
      <c r="AL99" s="7">
        <f t="shared" ref="AL99" si="3020">SUM(AF99)</f>
        <v>20.2</v>
      </c>
      <c r="AM99" s="7">
        <f t="shared" ref="AM99" si="3021">SUM(AG99)</f>
        <v>20.68</v>
      </c>
      <c r="AN99" s="10">
        <f t="shared" ref="AN99" si="3022">MIN(AL99,AM99)</f>
        <v>20.2</v>
      </c>
      <c r="AO99" s="11">
        <f t="shared" si="2624"/>
        <v>0</v>
      </c>
      <c r="AP99" s="7">
        <f t="shared" ref="AP99" si="3023">AF99</f>
        <v>20.2</v>
      </c>
      <c r="AQ99" s="7">
        <f t="shared" si="2928"/>
        <v>20.68</v>
      </c>
      <c r="AR99" s="7">
        <f t="shared" ref="AR99" si="3024">SUM(AP99-0.38)</f>
        <v>19.82</v>
      </c>
      <c r="AS99" s="7">
        <f t="shared" ref="AS99" si="3025">SUM(AQ99-0.38)</f>
        <v>20.3</v>
      </c>
      <c r="AT99" s="10">
        <f t="shared" ref="AT99" si="3026">SUM(AJ99)</f>
        <v>19.57</v>
      </c>
      <c r="AU99" s="11">
        <f t="shared" si="2630"/>
        <v>0</v>
      </c>
      <c r="AV99" s="7">
        <f t="shared" ref="AV99" si="3027">SUM(AP99)</f>
        <v>20.2</v>
      </c>
      <c r="AW99" s="7">
        <f t="shared" ref="AW99" si="3028">SUM(AQ99)</f>
        <v>20.68</v>
      </c>
      <c r="AX99" s="10">
        <f t="shared" ref="AX99" si="3029">MIN(AV99,AW99)</f>
        <v>20.2</v>
      </c>
      <c r="AY99" s="11">
        <f t="shared" si="2634"/>
        <v>0</v>
      </c>
    </row>
    <row r="100" spans="1:51" ht="19.149999999999999" customHeight="1" x14ac:dyDescent="0.2">
      <c r="A100" s="1">
        <f t="shared" si="2036"/>
        <v>44568</v>
      </c>
      <c r="B100" s="7"/>
      <c r="C100" s="7"/>
      <c r="D100" s="7"/>
      <c r="E100" s="7"/>
      <c r="F100" s="10"/>
      <c r="G100" s="11"/>
      <c r="H100" s="7"/>
      <c r="I100" s="7"/>
      <c r="J100" s="10"/>
      <c r="K100" s="11"/>
      <c r="L100" s="7"/>
      <c r="M100" s="7"/>
      <c r="N100" s="7"/>
      <c r="O100" s="7"/>
      <c r="P100" s="10"/>
      <c r="Q100" s="11"/>
      <c r="R100" s="7"/>
      <c r="S100" s="7"/>
      <c r="T100" s="10"/>
      <c r="U100" s="11"/>
      <c r="V100" s="7">
        <v>20.7</v>
      </c>
      <c r="W100" s="7">
        <v>20.7</v>
      </c>
      <c r="X100" s="7">
        <f t="shared" ref="X100" si="3030">SUM(V100-0.57)</f>
        <v>20.13</v>
      </c>
      <c r="Y100" s="7">
        <f t="shared" ref="Y100" si="3031">SUM(W100-0.57)</f>
        <v>20.13</v>
      </c>
      <c r="Z100" s="10">
        <f t="shared" ref="Z100" si="3032">MIN(X100,Y100)</f>
        <v>20.13</v>
      </c>
      <c r="AA100" s="11">
        <f t="shared" si="2612"/>
        <v>0</v>
      </c>
      <c r="AB100" s="7">
        <f t="shared" ref="AB100" si="3033">SUM(V100)</f>
        <v>20.7</v>
      </c>
      <c r="AC100" s="7">
        <f t="shared" ref="AC100" si="3034">SUM(W100)</f>
        <v>20.7</v>
      </c>
      <c r="AD100" s="10">
        <f t="shared" ref="AD100" si="3035">MIN(AB100,AC100)</f>
        <v>20.7</v>
      </c>
      <c r="AE100" s="11">
        <f t="shared" si="2616"/>
        <v>0</v>
      </c>
      <c r="AF100" s="7">
        <v>20.7</v>
      </c>
      <c r="AG100" s="7">
        <v>20.7</v>
      </c>
      <c r="AH100" s="7">
        <f t="shared" ref="AH100" si="3036">SUM(AF100-0.63)</f>
        <v>20.07</v>
      </c>
      <c r="AI100" s="7">
        <f t="shared" ref="AI100" si="3037">SUM(AG100-0.63)</f>
        <v>20.07</v>
      </c>
      <c r="AJ100" s="10">
        <f t="shared" ref="AJ100" si="3038">MIN(AH100,AI100)</f>
        <v>20.07</v>
      </c>
      <c r="AK100" s="11">
        <f t="shared" si="2620"/>
        <v>0</v>
      </c>
      <c r="AL100" s="7">
        <f t="shared" ref="AL100" si="3039">SUM(AF100)</f>
        <v>20.7</v>
      </c>
      <c r="AM100" s="7">
        <f t="shared" ref="AM100" si="3040">SUM(AG100)</f>
        <v>20.7</v>
      </c>
      <c r="AN100" s="10">
        <f t="shared" ref="AN100" si="3041">MIN(AL100,AM100)</f>
        <v>20.7</v>
      </c>
      <c r="AO100" s="11">
        <f t="shared" si="2624"/>
        <v>0</v>
      </c>
      <c r="AP100" s="7">
        <f t="shared" ref="AP100" si="3042">AF100</f>
        <v>20.7</v>
      </c>
      <c r="AQ100" s="7">
        <f t="shared" ref="AQ100" si="3043">AG100</f>
        <v>20.7</v>
      </c>
      <c r="AR100" s="7">
        <f t="shared" ref="AR100" si="3044">SUM(AP100-0.38)</f>
        <v>20.32</v>
      </c>
      <c r="AS100" s="7">
        <f t="shared" ref="AS100" si="3045">SUM(AQ100-0.38)</f>
        <v>20.32</v>
      </c>
      <c r="AT100" s="10">
        <f t="shared" ref="AT100" si="3046">SUM(AJ100)</f>
        <v>20.07</v>
      </c>
      <c r="AU100" s="11">
        <f t="shared" si="2630"/>
        <v>0</v>
      </c>
      <c r="AV100" s="7">
        <f t="shared" ref="AV100" si="3047">SUM(AP100)</f>
        <v>20.7</v>
      </c>
      <c r="AW100" s="7">
        <f t="shared" ref="AW100" si="3048">SUM(AQ100)</f>
        <v>20.7</v>
      </c>
      <c r="AX100" s="10">
        <f t="shared" ref="AX100" si="3049">MIN(AV100,AW100)</f>
        <v>20.7</v>
      </c>
      <c r="AY100" s="11">
        <f t="shared" si="2634"/>
        <v>0</v>
      </c>
    </row>
    <row r="101" spans="1:51" ht="19.149999999999999" customHeight="1" x14ac:dyDescent="0.2">
      <c r="A101" s="1">
        <f t="shared" si="2036"/>
        <v>44561</v>
      </c>
      <c r="B101" s="7"/>
      <c r="C101" s="7"/>
      <c r="D101" s="7"/>
      <c r="E101" s="7"/>
      <c r="F101" s="10"/>
      <c r="G101" s="11"/>
      <c r="H101" s="7"/>
      <c r="I101" s="7"/>
      <c r="J101" s="10"/>
      <c r="K101" s="11"/>
      <c r="L101" s="7"/>
      <c r="M101" s="7"/>
      <c r="N101" s="7"/>
      <c r="O101" s="7"/>
      <c r="P101" s="10"/>
      <c r="Q101" s="11"/>
      <c r="R101" s="7"/>
      <c r="S101" s="7"/>
      <c r="T101" s="10"/>
      <c r="U101" s="11"/>
      <c r="V101" s="7">
        <v>20.7</v>
      </c>
      <c r="W101" s="7">
        <v>20.71</v>
      </c>
      <c r="X101" s="7">
        <f t="shared" ref="X101" si="3050">SUM(V101-0.57)</f>
        <v>20.13</v>
      </c>
      <c r="Y101" s="7">
        <f t="shared" ref="Y101" si="3051">SUM(W101-0.57)</f>
        <v>20.14</v>
      </c>
      <c r="Z101" s="10">
        <f t="shared" ref="Z101" si="3052">MIN(X101,Y101)</f>
        <v>20.13</v>
      </c>
      <c r="AA101" s="11">
        <f t="shared" si="2612"/>
        <v>0</v>
      </c>
      <c r="AB101" s="7">
        <f t="shared" ref="AB101" si="3053">SUM(V101)</f>
        <v>20.7</v>
      </c>
      <c r="AC101" s="7">
        <f t="shared" ref="AC101" si="3054">SUM(W101)</f>
        <v>20.71</v>
      </c>
      <c r="AD101" s="10">
        <f t="shared" ref="AD101" si="3055">MIN(AB101,AC101)</f>
        <v>20.7</v>
      </c>
      <c r="AE101" s="11">
        <f t="shared" si="2616"/>
        <v>0</v>
      </c>
      <c r="AF101" s="7">
        <v>20.7</v>
      </c>
      <c r="AG101" s="7">
        <v>20.71</v>
      </c>
      <c r="AH101" s="7">
        <f t="shared" ref="AH101" si="3056">SUM(AF101-0.63)</f>
        <v>20.07</v>
      </c>
      <c r="AI101" s="7">
        <f t="shared" ref="AI101" si="3057">SUM(AG101-0.63)</f>
        <v>20.080000000000002</v>
      </c>
      <c r="AJ101" s="10">
        <f t="shared" ref="AJ101" si="3058">MIN(AH101,AI101)</f>
        <v>20.07</v>
      </c>
      <c r="AK101" s="11">
        <f t="shared" si="2620"/>
        <v>0</v>
      </c>
      <c r="AL101" s="7">
        <f t="shared" ref="AL101" si="3059">SUM(AF101)</f>
        <v>20.7</v>
      </c>
      <c r="AM101" s="7">
        <f t="shared" ref="AM101" si="3060">SUM(AG101)</f>
        <v>20.71</v>
      </c>
      <c r="AN101" s="10">
        <f t="shared" ref="AN101" si="3061">MIN(AL101,AM101)</f>
        <v>20.7</v>
      </c>
      <c r="AO101" s="11">
        <f t="shared" si="2624"/>
        <v>0</v>
      </c>
      <c r="AP101" s="7">
        <f t="shared" ref="AP101" si="3062">AF101</f>
        <v>20.7</v>
      </c>
      <c r="AQ101" s="7">
        <f t="shared" ref="AQ101" si="3063">AG101</f>
        <v>20.71</v>
      </c>
      <c r="AR101" s="7">
        <f t="shared" ref="AR101" si="3064">SUM(AP101-0.38)</f>
        <v>20.32</v>
      </c>
      <c r="AS101" s="7">
        <f t="shared" ref="AS101" si="3065">SUM(AQ101-0.38)</f>
        <v>20.330000000000002</v>
      </c>
      <c r="AT101" s="10">
        <f t="shared" ref="AT101" si="3066">SUM(AJ101)</f>
        <v>20.07</v>
      </c>
      <c r="AU101" s="11">
        <f t="shared" si="2630"/>
        <v>0</v>
      </c>
      <c r="AV101" s="7">
        <f t="shared" ref="AV101" si="3067">SUM(AP101)</f>
        <v>20.7</v>
      </c>
      <c r="AW101" s="7">
        <f t="shared" ref="AW101" si="3068">SUM(AQ101)</f>
        <v>20.71</v>
      </c>
      <c r="AX101" s="10">
        <f t="shared" ref="AX101" si="3069">MIN(AV101,AW101)</f>
        <v>20.7</v>
      </c>
      <c r="AY101" s="11">
        <f t="shared" si="2634"/>
        <v>0</v>
      </c>
    </row>
    <row r="102" spans="1:51" ht="19.149999999999999" customHeight="1" x14ac:dyDescent="0.2">
      <c r="A102" s="1">
        <f t="shared" si="2036"/>
        <v>44554</v>
      </c>
      <c r="B102" s="7"/>
      <c r="C102" s="7"/>
      <c r="D102" s="7"/>
      <c r="E102" s="7"/>
      <c r="F102" s="10"/>
      <c r="G102" s="11"/>
      <c r="H102" s="7"/>
      <c r="I102" s="7"/>
      <c r="J102" s="10"/>
      <c r="K102" s="11"/>
      <c r="L102" s="7"/>
      <c r="M102" s="7"/>
      <c r="N102" s="7"/>
      <c r="O102" s="7"/>
      <c r="P102" s="10"/>
      <c r="Q102" s="11"/>
      <c r="R102" s="7"/>
      <c r="S102" s="7"/>
      <c r="T102" s="10"/>
      <c r="U102" s="11"/>
      <c r="V102" s="7">
        <v>20.7</v>
      </c>
      <c r="W102" s="7">
        <v>20.72</v>
      </c>
      <c r="X102" s="7">
        <f t="shared" ref="X102" si="3070">SUM(V102-0.57)</f>
        <v>20.13</v>
      </c>
      <c r="Y102" s="7">
        <f t="shared" ref="Y102" si="3071">SUM(W102-0.57)</f>
        <v>20.149999999999999</v>
      </c>
      <c r="Z102" s="10">
        <f t="shared" ref="Z102" si="3072">MIN(X102,Y102)</f>
        <v>20.13</v>
      </c>
      <c r="AA102" s="11">
        <f t="shared" si="2612"/>
        <v>0</v>
      </c>
      <c r="AB102" s="7">
        <f t="shared" ref="AB102" si="3073">SUM(V102)</f>
        <v>20.7</v>
      </c>
      <c r="AC102" s="7">
        <f t="shared" ref="AC102" si="3074">SUM(W102)</f>
        <v>20.72</v>
      </c>
      <c r="AD102" s="10">
        <f t="shared" ref="AD102" si="3075">MIN(AB102,AC102)</f>
        <v>20.7</v>
      </c>
      <c r="AE102" s="11">
        <f t="shared" si="2616"/>
        <v>0</v>
      </c>
      <c r="AF102" s="7">
        <v>20.7</v>
      </c>
      <c r="AG102" s="7">
        <v>20.72</v>
      </c>
      <c r="AH102" s="7">
        <f t="shared" ref="AH102" si="3076">SUM(AF102-0.63)</f>
        <v>20.07</v>
      </c>
      <c r="AI102" s="7">
        <f t="shared" ref="AI102" si="3077">SUM(AG102-0.63)</f>
        <v>20.09</v>
      </c>
      <c r="AJ102" s="10">
        <f t="shared" ref="AJ102" si="3078">MIN(AH102,AI102)</f>
        <v>20.07</v>
      </c>
      <c r="AK102" s="11">
        <f t="shared" si="2620"/>
        <v>0</v>
      </c>
      <c r="AL102" s="7">
        <f t="shared" ref="AL102" si="3079">SUM(AF102)</f>
        <v>20.7</v>
      </c>
      <c r="AM102" s="7">
        <f t="shared" ref="AM102" si="3080">SUM(AG102)</f>
        <v>20.72</v>
      </c>
      <c r="AN102" s="10">
        <f t="shared" ref="AN102" si="3081">MIN(AL102,AM102)</f>
        <v>20.7</v>
      </c>
      <c r="AO102" s="11">
        <f t="shared" si="2624"/>
        <v>0</v>
      </c>
      <c r="AP102" s="7">
        <f t="shared" ref="AP102" si="3082">AF102</f>
        <v>20.7</v>
      </c>
      <c r="AQ102" s="7">
        <f t="shared" ref="AQ102" si="3083">AG102</f>
        <v>20.72</v>
      </c>
      <c r="AR102" s="7">
        <f t="shared" ref="AR102" si="3084">SUM(AP102-0.38)</f>
        <v>20.32</v>
      </c>
      <c r="AS102" s="7">
        <f t="shared" ref="AS102" si="3085">SUM(AQ102-0.38)</f>
        <v>20.34</v>
      </c>
      <c r="AT102" s="10">
        <f t="shared" ref="AT102" si="3086">SUM(AJ102)</f>
        <v>20.07</v>
      </c>
      <c r="AU102" s="11">
        <f t="shared" si="2630"/>
        <v>0</v>
      </c>
      <c r="AV102" s="7">
        <f t="shared" ref="AV102" si="3087">SUM(AP102)</f>
        <v>20.7</v>
      </c>
      <c r="AW102" s="7">
        <f t="shared" ref="AW102" si="3088">SUM(AQ102)</f>
        <v>20.72</v>
      </c>
      <c r="AX102" s="10">
        <f t="shared" ref="AX102" si="3089">MIN(AV102,AW102)</f>
        <v>20.7</v>
      </c>
      <c r="AY102" s="11">
        <f t="shared" si="2634"/>
        <v>0</v>
      </c>
    </row>
    <row r="103" spans="1:51" ht="19.149999999999999" customHeight="1" x14ac:dyDescent="0.2">
      <c r="A103" s="1">
        <f t="shared" si="2036"/>
        <v>44547</v>
      </c>
      <c r="B103" s="7"/>
      <c r="C103" s="7"/>
      <c r="D103" s="7"/>
      <c r="E103" s="7"/>
      <c r="F103" s="10"/>
      <c r="G103" s="11"/>
      <c r="H103" s="7"/>
      <c r="I103" s="7"/>
      <c r="J103" s="10"/>
      <c r="K103" s="11"/>
      <c r="L103" s="7"/>
      <c r="M103" s="7"/>
      <c r="N103" s="7"/>
      <c r="O103" s="7"/>
      <c r="P103" s="10"/>
      <c r="Q103" s="11"/>
      <c r="R103" s="7"/>
      <c r="S103" s="7"/>
      <c r="T103" s="10"/>
      <c r="U103" s="11"/>
      <c r="V103" s="7">
        <v>20.7</v>
      </c>
      <c r="W103" s="7">
        <v>20.74</v>
      </c>
      <c r="X103" s="7">
        <f t="shared" ref="X103" si="3090">SUM(V103-0.57)</f>
        <v>20.13</v>
      </c>
      <c r="Y103" s="7">
        <f t="shared" ref="Y103" si="3091">SUM(W103-0.57)</f>
        <v>20.169999999999998</v>
      </c>
      <c r="Z103" s="10">
        <f t="shared" ref="Z103" si="3092">MIN(X103,Y103)</f>
        <v>20.13</v>
      </c>
      <c r="AA103" s="11">
        <f t="shared" si="2612"/>
        <v>0</v>
      </c>
      <c r="AB103" s="7">
        <f t="shared" ref="AB103" si="3093">SUM(V103)</f>
        <v>20.7</v>
      </c>
      <c r="AC103" s="7">
        <f t="shared" ref="AC103" si="3094">SUM(W103)</f>
        <v>20.74</v>
      </c>
      <c r="AD103" s="10">
        <f t="shared" ref="AD103" si="3095">MIN(AB103,AC103)</f>
        <v>20.7</v>
      </c>
      <c r="AE103" s="11">
        <f t="shared" si="2616"/>
        <v>0</v>
      </c>
      <c r="AF103" s="7">
        <v>20.7</v>
      </c>
      <c r="AG103" s="7">
        <v>20.74</v>
      </c>
      <c r="AH103" s="7">
        <f t="shared" ref="AH103" si="3096">SUM(AF103-0.63)</f>
        <v>20.07</v>
      </c>
      <c r="AI103" s="7">
        <f t="shared" ref="AI103" si="3097">SUM(AG103-0.63)</f>
        <v>20.11</v>
      </c>
      <c r="AJ103" s="10">
        <f t="shared" ref="AJ103" si="3098">MIN(AH103,AI103)</f>
        <v>20.07</v>
      </c>
      <c r="AK103" s="11">
        <f t="shared" si="2620"/>
        <v>0</v>
      </c>
      <c r="AL103" s="7">
        <f t="shared" ref="AL103" si="3099">SUM(AF103)</f>
        <v>20.7</v>
      </c>
      <c r="AM103" s="7">
        <f t="shared" ref="AM103" si="3100">SUM(AG103)</f>
        <v>20.74</v>
      </c>
      <c r="AN103" s="10">
        <f t="shared" ref="AN103" si="3101">MIN(AL103,AM103)</f>
        <v>20.7</v>
      </c>
      <c r="AO103" s="11">
        <f t="shared" si="2624"/>
        <v>0</v>
      </c>
      <c r="AP103" s="7">
        <f t="shared" ref="AP103" si="3102">AF103</f>
        <v>20.7</v>
      </c>
      <c r="AQ103" s="7">
        <f t="shared" ref="AQ103" si="3103">AG103</f>
        <v>20.74</v>
      </c>
      <c r="AR103" s="7">
        <f t="shared" ref="AR103" si="3104">SUM(AP103-0.38)</f>
        <v>20.32</v>
      </c>
      <c r="AS103" s="7">
        <f t="shared" ref="AS103" si="3105">SUM(AQ103-0.38)</f>
        <v>20.36</v>
      </c>
      <c r="AT103" s="10">
        <f t="shared" ref="AT103" si="3106">SUM(AJ103)</f>
        <v>20.07</v>
      </c>
      <c r="AU103" s="11">
        <f t="shared" si="2630"/>
        <v>0</v>
      </c>
      <c r="AV103" s="7">
        <f t="shared" ref="AV103" si="3107">SUM(AP103)</f>
        <v>20.7</v>
      </c>
      <c r="AW103" s="7">
        <f t="shared" ref="AW103" si="3108">SUM(AQ103)</f>
        <v>20.74</v>
      </c>
      <c r="AX103" s="10">
        <f t="shared" ref="AX103" si="3109">MIN(AV103,AW103)</f>
        <v>20.7</v>
      </c>
      <c r="AY103" s="11">
        <f t="shared" si="2634"/>
        <v>0</v>
      </c>
    </row>
    <row r="104" spans="1:51" ht="19.149999999999999" customHeight="1" x14ac:dyDescent="0.2">
      <c r="A104" s="1">
        <f t="shared" si="2036"/>
        <v>44540</v>
      </c>
      <c r="B104" s="7"/>
      <c r="C104" s="7"/>
      <c r="D104" s="7"/>
      <c r="E104" s="7"/>
      <c r="F104" s="10"/>
      <c r="G104" s="11"/>
      <c r="H104" s="7"/>
      <c r="I104" s="7"/>
      <c r="J104" s="10"/>
      <c r="K104" s="11"/>
      <c r="L104" s="7"/>
      <c r="M104" s="7"/>
      <c r="N104" s="7"/>
      <c r="O104" s="7"/>
      <c r="P104" s="10"/>
      <c r="Q104" s="11"/>
      <c r="R104" s="7"/>
      <c r="S104" s="7"/>
      <c r="T104" s="10"/>
      <c r="U104" s="11"/>
      <c r="V104" s="7">
        <v>20.7</v>
      </c>
      <c r="W104" s="7">
        <v>20.74</v>
      </c>
      <c r="X104" s="7">
        <f t="shared" ref="X104" si="3110">SUM(V104-0.57)</f>
        <v>20.13</v>
      </c>
      <c r="Y104" s="7">
        <f t="shared" ref="Y104" si="3111">SUM(W104-0.57)</f>
        <v>20.169999999999998</v>
      </c>
      <c r="Z104" s="10">
        <f t="shared" ref="Z104" si="3112">MIN(X104,Y104)</f>
        <v>20.13</v>
      </c>
      <c r="AA104" s="11">
        <f t="shared" si="2612"/>
        <v>0</v>
      </c>
      <c r="AB104" s="7">
        <f t="shared" ref="AB104" si="3113">SUM(V104)</f>
        <v>20.7</v>
      </c>
      <c r="AC104" s="7">
        <f t="shared" ref="AC104" si="3114">SUM(W104)</f>
        <v>20.74</v>
      </c>
      <c r="AD104" s="10">
        <f t="shared" ref="AD104" si="3115">MIN(AB104,AC104)</f>
        <v>20.7</v>
      </c>
      <c r="AE104" s="11">
        <f t="shared" si="2616"/>
        <v>0</v>
      </c>
      <c r="AF104" s="7">
        <v>20.7</v>
      </c>
      <c r="AG104" s="7">
        <v>20.8</v>
      </c>
      <c r="AH104" s="7">
        <f t="shared" ref="AH104" si="3116">SUM(AF104-0.63)</f>
        <v>20.07</v>
      </c>
      <c r="AI104" s="7">
        <f t="shared" ref="AI104" si="3117">SUM(AG104-0.63)</f>
        <v>20.170000000000002</v>
      </c>
      <c r="AJ104" s="10">
        <f t="shared" ref="AJ104" si="3118">MIN(AH104,AI104)</f>
        <v>20.07</v>
      </c>
      <c r="AK104" s="11">
        <f t="shared" si="2620"/>
        <v>0</v>
      </c>
      <c r="AL104" s="7">
        <f t="shared" ref="AL104" si="3119">SUM(AF104)</f>
        <v>20.7</v>
      </c>
      <c r="AM104" s="7">
        <f t="shared" ref="AM104" si="3120">SUM(AG104)</f>
        <v>20.8</v>
      </c>
      <c r="AN104" s="10">
        <f t="shared" ref="AN104" si="3121">MIN(AL104,AM104)</f>
        <v>20.7</v>
      </c>
      <c r="AO104" s="11">
        <f t="shared" si="2624"/>
        <v>0</v>
      </c>
      <c r="AP104" s="7">
        <f t="shared" ref="AP104" si="3122">AF104</f>
        <v>20.7</v>
      </c>
      <c r="AQ104" s="7">
        <f t="shared" ref="AQ104" si="3123">AG104</f>
        <v>20.8</v>
      </c>
      <c r="AR104" s="7">
        <f t="shared" ref="AR104" si="3124">SUM(AP104-0.38)</f>
        <v>20.32</v>
      </c>
      <c r="AS104" s="7">
        <f t="shared" ref="AS104" si="3125">SUM(AQ104-0.38)</f>
        <v>20.420000000000002</v>
      </c>
      <c r="AT104" s="10">
        <f t="shared" ref="AT104" si="3126">SUM(AJ104)</f>
        <v>20.07</v>
      </c>
      <c r="AU104" s="11">
        <f t="shared" si="2630"/>
        <v>0</v>
      </c>
      <c r="AV104" s="7">
        <f t="shared" ref="AV104" si="3127">SUM(AP104)</f>
        <v>20.7</v>
      </c>
      <c r="AW104" s="7">
        <f t="shared" ref="AW104" si="3128">SUM(AQ104)</f>
        <v>20.8</v>
      </c>
      <c r="AX104" s="10">
        <f t="shared" ref="AX104" si="3129">MIN(AV104,AW104)</f>
        <v>20.7</v>
      </c>
      <c r="AY104" s="11">
        <f t="shared" si="2634"/>
        <v>0</v>
      </c>
    </row>
    <row r="105" spans="1:51" ht="19.149999999999999" customHeight="1" x14ac:dyDescent="0.2">
      <c r="A105" s="1">
        <f t="shared" si="2036"/>
        <v>44533</v>
      </c>
      <c r="B105" s="7"/>
      <c r="C105" s="7"/>
      <c r="D105" s="7"/>
      <c r="E105" s="7"/>
      <c r="F105" s="10"/>
      <c r="G105" s="11"/>
      <c r="H105" s="7"/>
      <c r="I105" s="7"/>
      <c r="J105" s="10"/>
      <c r="K105" s="11"/>
      <c r="L105" s="7"/>
      <c r="M105" s="7"/>
      <c r="N105" s="7"/>
      <c r="O105" s="7"/>
      <c r="P105" s="10"/>
      <c r="Q105" s="11"/>
      <c r="R105" s="7"/>
      <c r="S105" s="7"/>
      <c r="T105" s="10"/>
      <c r="U105" s="11"/>
      <c r="V105" s="7">
        <v>20.75</v>
      </c>
      <c r="W105" s="7">
        <v>20.74</v>
      </c>
      <c r="X105" s="7">
        <f t="shared" ref="X105" si="3130">SUM(V105-0.57)</f>
        <v>20.18</v>
      </c>
      <c r="Y105" s="7">
        <f t="shared" ref="Y105" si="3131">SUM(W105-0.57)</f>
        <v>20.169999999999998</v>
      </c>
      <c r="Z105" s="10">
        <f t="shared" ref="Z105" si="3132">MIN(X105,Y105)</f>
        <v>20.169999999999998</v>
      </c>
      <c r="AA105" s="11">
        <f t="shared" si="2612"/>
        <v>0</v>
      </c>
      <c r="AB105" s="7">
        <f t="shared" ref="AB105" si="3133">SUM(V105)</f>
        <v>20.75</v>
      </c>
      <c r="AC105" s="7">
        <f t="shared" ref="AC105" si="3134">SUM(W105)</f>
        <v>20.74</v>
      </c>
      <c r="AD105" s="10">
        <f t="shared" ref="AD105" si="3135">MIN(AB105,AC105)</f>
        <v>20.74</v>
      </c>
      <c r="AE105" s="11">
        <f t="shared" si="2616"/>
        <v>0</v>
      </c>
      <c r="AF105" s="7">
        <v>20.75</v>
      </c>
      <c r="AG105" s="7">
        <v>20.85</v>
      </c>
      <c r="AH105" s="7">
        <f t="shared" ref="AH105" si="3136">SUM(AF105-0.63)</f>
        <v>20.12</v>
      </c>
      <c r="AI105" s="7">
        <f t="shared" ref="AI105" si="3137">SUM(AG105-0.63)</f>
        <v>20.220000000000002</v>
      </c>
      <c r="AJ105" s="10">
        <f t="shared" ref="AJ105" si="3138">MIN(AH105,AI105)</f>
        <v>20.12</v>
      </c>
      <c r="AK105" s="11">
        <f t="shared" si="2620"/>
        <v>0</v>
      </c>
      <c r="AL105" s="7">
        <f t="shared" ref="AL105" si="3139">SUM(AF105)</f>
        <v>20.75</v>
      </c>
      <c r="AM105" s="7">
        <f t="shared" ref="AM105" si="3140">SUM(AG105)</f>
        <v>20.85</v>
      </c>
      <c r="AN105" s="10">
        <f t="shared" ref="AN105" si="3141">MIN(AL105,AM105)</f>
        <v>20.75</v>
      </c>
      <c r="AO105" s="11">
        <f t="shared" si="2624"/>
        <v>0</v>
      </c>
      <c r="AP105" s="7">
        <f t="shared" ref="AP105" si="3142">AF105</f>
        <v>20.75</v>
      </c>
      <c r="AQ105" s="7">
        <f t="shared" ref="AQ105" si="3143">AG105</f>
        <v>20.85</v>
      </c>
      <c r="AR105" s="7">
        <f t="shared" ref="AR105" si="3144">SUM(AP105-0.38)</f>
        <v>20.37</v>
      </c>
      <c r="AS105" s="7">
        <f t="shared" ref="AS105" si="3145">SUM(AQ105-0.38)</f>
        <v>20.470000000000002</v>
      </c>
      <c r="AT105" s="10">
        <f t="shared" ref="AT105" si="3146">SUM(AJ105)</f>
        <v>20.12</v>
      </c>
      <c r="AU105" s="11">
        <f t="shared" si="2630"/>
        <v>0</v>
      </c>
      <c r="AV105" s="7">
        <f t="shared" ref="AV105" si="3147">SUM(AP105)</f>
        <v>20.75</v>
      </c>
      <c r="AW105" s="7">
        <f t="shared" ref="AW105" si="3148">SUM(AQ105)</f>
        <v>20.85</v>
      </c>
      <c r="AX105" s="10">
        <f t="shared" ref="AX105" si="3149">MIN(AV105,AW105)</f>
        <v>20.75</v>
      </c>
      <c r="AY105" s="11">
        <f t="shared" si="2634"/>
        <v>0</v>
      </c>
    </row>
    <row r="106" spans="1:51" ht="19.149999999999999" customHeight="1" x14ac:dyDescent="0.2">
      <c r="A106" s="1">
        <f t="shared" si="2036"/>
        <v>44526</v>
      </c>
      <c r="B106" s="7"/>
      <c r="C106" s="7"/>
      <c r="D106" s="7"/>
      <c r="E106" s="7"/>
      <c r="F106" s="10"/>
      <c r="G106" s="11"/>
      <c r="H106" s="7"/>
      <c r="I106" s="7"/>
      <c r="J106" s="10"/>
      <c r="K106" s="11"/>
      <c r="L106" s="7"/>
      <c r="M106" s="7"/>
      <c r="N106" s="7"/>
      <c r="O106" s="7"/>
      <c r="P106" s="10"/>
      <c r="Q106" s="11"/>
      <c r="R106" s="7"/>
      <c r="S106" s="7"/>
      <c r="T106" s="10"/>
      <c r="U106" s="11"/>
      <c r="V106" s="7">
        <v>20.75</v>
      </c>
      <c r="W106" s="7">
        <v>20.74</v>
      </c>
      <c r="X106" s="7">
        <f t="shared" ref="X106" si="3150">SUM(V106-0.57)</f>
        <v>20.18</v>
      </c>
      <c r="Y106" s="7">
        <f t="shared" ref="Y106" si="3151">SUM(W106-0.57)</f>
        <v>20.169999999999998</v>
      </c>
      <c r="Z106" s="10">
        <f t="shared" ref="Z106" si="3152">MIN(X106,Y106)</f>
        <v>20.169999999999998</v>
      </c>
      <c r="AA106" s="11">
        <f t="shared" si="2612"/>
        <v>0</v>
      </c>
      <c r="AB106" s="7">
        <f t="shared" ref="AB106" si="3153">SUM(V106)</f>
        <v>20.75</v>
      </c>
      <c r="AC106" s="7">
        <f t="shared" ref="AC106" si="3154">SUM(W106)</f>
        <v>20.74</v>
      </c>
      <c r="AD106" s="10">
        <f t="shared" ref="AD106" si="3155">MIN(AB106,AC106)</f>
        <v>20.74</v>
      </c>
      <c r="AE106" s="11">
        <f t="shared" si="2616"/>
        <v>0</v>
      </c>
      <c r="AF106" s="7">
        <v>20.75</v>
      </c>
      <c r="AG106" s="7">
        <v>20.85</v>
      </c>
      <c r="AH106" s="7">
        <f t="shared" ref="AH106" si="3156">SUM(AF106-0.63)</f>
        <v>20.12</v>
      </c>
      <c r="AI106" s="7">
        <f t="shared" ref="AI106" si="3157">SUM(AG106-0.63)</f>
        <v>20.220000000000002</v>
      </c>
      <c r="AJ106" s="10">
        <f t="shared" ref="AJ106" si="3158">MIN(AH106,AI106)</f>
        <v>20.12</v>
      </c>
      <c r="AK106" s="11">
        <f t="shared" si="2620"/>
        <v>0</v>
      </c>
      <c r="AL106" s="7">
        <f t="shared" ref="AL106" si="3159">SUM(AF106)</f>
        <v>20.75</v>
      </c>
      <c r="AM106" s="7">
        <f t="shared" ref="AM106" si="3160">SUM(AG106)</f>
        <v>20.85</v>
      </c>
      <c r="AN106" s="10">
        <f t="shared" ref="AN106" si="3161">MIN(AL106,AM106)</f>
        <v>20.75</v>
      </c>
      <c r="AO106" s="11">
        <f t="shared" si="2624"/>
        <v>0</v>
      </c>
      <c r="AP106" s="7">
        <f t="shared" ref="AP106" si="3162">AF106</f>
        <v>20.75</v>
      </c>
      <c r="AQ106" s="7">
        <f t="shared" ref="AQ106" si="3163">AG106</f>
        <v>20.85</v>
      </c>
      <c r="AR106" s="7">
        <f t="shared" ref="AR106" si="3164">SUM(AP106-0.38)</f>
        <v>20.37</v>
      </c>
      <c r="AS106" s="7">
        <f t="shared" ref="AS106" si="3165">SUM(AQ106-0.38)</f>
        <v>20.470000000000002</v>
      </c>
      <c r="AT106" s="10">
        <f t="shared" ref="AT106" si="3166">SUM(AJ106)</f>
        <v>20.12</v>
      </c>
      <c r="AU106" s="11">
        <f t="shared" si="2630"/>
        <v>0</v>
      </c>
      <c r="AV106" s="7">
        <f t="shared" ref="AV106" si="3167">SUM(AP106)</f>
        <v>20.75</v>
      </c>
      <c r="AW106" s="7">
        <f t="shared" ref="AW106" si="3168">SUM(AQ106)</f>
        <v>20.85</v>
      </c>
      <c r="AX106" s="10">
        <f t="shared" ref="AX106" si="3169">MIN(AV106,AW106)</f>
        <v>20.75</v>
      </c>
      <c r="AY106" s="11">
        <f t="shared" si="2634"/>
        <v>0</v>
      </c>
    </row>
    <row r="107" spans="1:51" ht="19.149999999999999" customHeight="1" x14ac:dyDescent="0.2">
      <c r="A107" s="1">
        <f t="shared" si="2036"/>
        <v>44519</v>
      </c>
      <c r="B107" s="7"/>
      <c r="C107" s="7"/>
      <c r="D107" s="7"/>
      <c r="E107" s="7"/>
      <c r="F107" s="10"/>
      <c r="G107" s="11"/>
      <c r="H107" s="7"/>
      <c r="I107" s="7"/>
      <c r="J107" s="10"/>
      <c r="K107" s="11"/>
      <c r="L107" s="7"/>
      <c r="M107" s="7"/>
      <c r="N107" s="7"/>
      <c r="O107" s="7"/>
      <c r="P107" s="10"/>
      <c r="Q107" s="11"/>
      <c r="R107" s="7"/>
      <c r="S107" s="7"/>
      <c r="T107" s="10"/>
      <c r="U107" s="11"/>
      <c r="V107" s="7">
        <v>20.75</v>
      </c>
      <c r="W107" s="7">
        <v>20.74</v>
      </c>
      <c r="X107" s="7">
        <f t="shared" ref="X107" si="3170">SUM(V107-0.57)</f>
        <v>20.18</v>
      </c>
      <c r="Y107" s="7">
        <f t="shared" ref="Y107" si="3171">SUM(W107-0.57)</f>
        <v>20.169999999999998</v>
      </c>
      <c r="Z107" s="10">
        <f t="shared" ref="Z107" si="3172">MIN(X107,Y107)</f>
        <v>20.169999999999998</v>
      </c>
      <c r="AA107" s="11">
        <f t="shared" si="2612"/>
        <v>0</v>
      </c>
      <c r="AB107" s="7">
        <f t="shared" ref="AB107" si="3173">SUM(V107)</f>
        <v>20.75</v>
      </c>
      <c r="AC107" s="7">
        <f t="shared" ref="AC107" si="3174">SUM(W107)</f>
        <v>20.74</v>
      </c>
      <c r="AD107" s="10">
        <f t="shared" ref="AD107" si="3175">MIN(AB107,AC107)</f>
        <v>20.74</v>
      </c>
      <c r="AE107" s="11">
        <f t="shared" si="2616"/>
        <v>0</v>
      </c>
      <c r="AF107" s="7">
        <v>20.75</v>
      </c>
      <c r="AG107" s="7">
        <v>20.73</v>
      </c>
      <c r="AH107" s="7">
        <f t="shared" ref="AH107" si="3176">SUM(AF107-0.63)</f>
        <v>20.12</v>
      </c>
      <c r="AI107" s="7">
        <f t="shared" ref="AI107" si="3177">SUM(AG107-0.63)</f>
        <v>20.100000000000001</v>
      </c>
      <c r="AJ107" s="10">
        <f t="shared" ref="AJ107" si="3178">MIN(AH107,AI107)</f>
        <v>20.100000000000001</v>
      </c>
      <c r="AK107" s="11">
        <f t="shared" si="2620"/>
        <v>0</v>
      </c>
      <c r="AL107" s="7">
        <f t="shared" ref="AL107" si="3179">SUM(AF107)</f>
        <v>20.75</v>
      </c>
      <c r="AM107" s="7">
        <f t="shared" ref="AM107" si="3180">SUM(AG107)</f>
        <v>20.73</v>
      </c>
      <c r="AN107" s="10">
        <f t="shared" ref="AN107" si="3181">MIN(AL107,AM107)</f>
        <v>20.73</v>
      </c>
      <c r="AO107" s="11">
        <f t="shared" si="2624"/>
        <v>0</v>
      </c>
      <c r="AP107" s="7">
        <f t="shared" ref="AP107" si="3182">AF107</f>
        <v>20.75</v>
      </c>
      <c r="AQ107" s="7">
        <f t="shared" ref="AQ107" si="3183">AG107</f>
        <v>20.73</v>
      </c>
      <c r="AR107" s="7">
        <f t="shared" ref="AR107" si="3184">SUM(AP107-0.38)</f>
        <v>20.37</v>
      </c>
      <c r="AS107" s="7">
        <f t="shared" ref="AS107" si="3185">SUM(AQ107-0.38)</f>
        <v>20.350000000000001</v>
      </c>
      <c r="AT107" s="10">
        <f t="shared" ref="AT107" si="3186">SUM(AJ107)</f>
        <v>20.100000000000001</v>
      </c>
      <c r="AU107" s="11">
        <f t="shared" si="2630"/>
        <v>0</v>
      </c>
      <c r="AV107" s="7">
        <f t="shared" ref="AV107" si="3187">SUM(AP107)</f>
        <v>20.75</v>
      </c>
      <c r="AW107" s="7">
        <f t="shared" ref="AW107" si="3188">SUM(AQ107)</f>
        <v>20.73</v>
      </c>
      <c r="AX107" s="10">
        <f t="shared" ref="AX107" si="3189">MIN(AV107,AW107)</f>
        <v>20.73</v>
      </c>
      <c r="AY107" s="11">
        <f t="shared" si="2634"/>
        <v>0</v>
      </c>
    </row>
    <row r="108" spans="1:51" ht="19.149999999999999" customHeight="1" x14ac:dyDescent="0.2">
      <c r="A108" s="1">
        <f t="shared" si="2036"/>
        <v>44512</v>
      </c>
      <c r="B108" s="7"/>
      <c r="C108" s="7"/>
      <c r="D108" s="7"/>
      <c r="E108" s="7"/>
      <c r="F108" s="10"/>
      <c r="G108" s="11"/>
      <c r="H108" s="7"/>
      <c r="I108" s="7"/>
      <c r="J108" s="10"/>
      <c r="K108" s="11"/>
      <c r="L108" s="7"/>
      <c r="M108" s="7"/>
      <c r="N108" s="7"/>
      <c r="O108" s="7"/>
      <c r="P108" s="10"/>
      <c r="Q108" s="11"/>
      <c r="R108" s="7"/>
      <c r="S108" s="7"/>
      <c r="T108" s="10"/>
      <c r="U108" s="11"/>
      <c r="V108" s="7">
        <v>20.95</v>
      </c>
      <c r="W108" s="7">
        <v>20.74</v>
      </c>
      <c r="X108" s="7">
        <f t="shared" ref="X108" si="3190">SUM(V108-0.57)</f>
        <v>20.38</v>
      </c>
      <c r="Y108" s="7">
        <f t="shared" ref="Y108" si="3191">SUM(W108-0.57)</f>
        <v>20.169999999999998</v>
      </c>
      <c r="Z108" s="10">
        <f t="shared" ref="Z108" si="3192">MIN(X108,Y108)</f>
        <v>20.169999999999998</v>
      </c>
      <c r="AA108" s="11">
        <f t="shared" si="2612"/>
        <v>0</v>
      </c>
      <c r="AB108" s="7">
        <f t="shared" ref="AB108" si="3193">SUM(V108)</f>
        <v>20.95</v>
      </c>
      <c r="AC108" s="7">
        <f t="shared" ref="AC108" si="3194">SUM(W108)</f>
        <v>20.74</v>
      </c>
      <c r="AD108" s="10">
        <f t="shared" ref="AD108" si="3195">MIN(AB108,AC108)</f>
        <v>20.74</v>
      </c>
      <c r="AE108" s="11">
        <f t="shared" si="2616"/>
        <v>0</v>
      </c>
      <c r="AF108" s="7">
        <v>20.95</v>
      </c>
      <c r="AG108" s="7">
        <v>20.350000000000001</v>
      </c>
      <c r="AH108" s="7">
        <f t="shared" ref="AH108" si="3196">SUM(AF108-0.63)</f>
        <v>20.32</v>
      </c>
      <c r="AI108" s="7">
        <f t="shared" ref="AI108" si="3197">SUM(AG108-0.63)</f>
        <v>19.720000000000002</v>
      </c>
      <c r="AJ108" s="10">
        <f t="shared" ref="AJ108" si="3198">MIN(AH108,AI108)</f>
        <v>19.720000000000002</v>
      </c>
      <c r="AK108" s="11">
        <f t="shared" si="2620"/>
        <v>0</v>
      </c>
      <c r="AL108" s="7">
        <f t="shared" ref="AL108" si="3199">SUM(AF108)</f>
        <v>20.95</v>
      </c>
      <c r="AM108" s="7">
        <f t="shared" ref="AM108" si="3200">SUM(AG108)</f>
        <v>20.350000000000001</v>
      </c>
      <c r="AN108" s="10">
        <f t="shared" ref="AN108" si="3201">MIN(AL108,AM108)</f>
        <v>20.350000000000001</v>
      </c>
      <c r="AO108" s="11">
        <f t="shared" si="2624"/>
        <v>0</v>
      </c>
      <c r="AP108" s="7">
        <f t="shared" ref="AP108" si="3202">AF108</f>
        <v>20.95</v>
      </c>
      <c r="AQ108" s="7">
        <f t="shared" ref="AQ108" si="3203">AG108</f>
        <v>20.350000000000001</v>
      </c>
      <c r="AR108" s="7">
        <f t="shared" ref="AR108" si="3204">SUM(AP108-0.38)</f>
        <v>20.57</v>
      </c>
      <c r="AS108" s="7">
        <f t="shared" ref="AS108" si="3205">SUM(AQ108-0.38)</f>
        <v>19.970000000000002</v>
      </c>
      <c r="AT108" s="10">
        <f t="shared" ref="AT108" si="3206">SUM(AJ108)</f>
        <v>19.720000000000002</v>
      </c>
      <c r="AU108" s="11">
        <f t="shared" si="2630"/>
        <v>0</v>
      </c>
      <c r="AV108" s="7">
        <f t="shared" ref="AV108" si="3207">SUM(AP108)</f>
        <v>20.95</v>
      </c>
      <c r="AW108" s="7">
        <f t="shared" ref="AW108" si="3208">SUM(AQ108)</f>
        <v>20.350000000000001</v>
      </c>
      <c r="AX108" s="10">
        <f t="shared" ref="AX108" si="3209">MIN(AV108,AW108)</f>
        <v>20.350000000000001</v>
      </c>
      <c r="AY108" s="11">
        <f t="shared" si="2634"/>
        <v>0</v>
      </c>
    </row>
    <row r="109" spans="1:51" ht="19.149999999999999" customHeight="1" x14ac:dyDescent="0.2">
      <c r="A109" s="1">
        <f t="shared" si="2036"/>
        <v>44505</v>
      </c>
      <c r="B109" s="7"/>
      <c r="C109" s="7"/>
      <c r="D109" s="7"/>
      <c r="E109" s="7"/>
      <c r="F109" s="10"/>
      <c r="G109" s="11"/>
      <c r="H109" s="7"/>
      <c r="I109" s="7"/>
      <c r="J109" s="10"/>
      <c r="K109" s="11"/>
      <c r="L109" s="7"/>
      <c r="M109" s="7"/>
      <c r="N109" s="7"/>
      <c r="O109" s="7"/>
      <c r="P109" s="10"/>
      <c r="Q109" s="11"/>
      <c r="R109" s="7"/>
      <c r="S109" s="7"/>
      <c r="T109" s="10"/>
      <c r="U109" s="11"/>
      <c r="V109" s="7">
        <v>20.95</v>
      </c>
      <c r="W109" s="7">
        <v>20.74</v>
      </c>
      <c r="X109" s="7">
        <f t="shared" ref="X109" si="3210">SUM(V109-0.57)</f>
        <v>20.38</v>
      </c>
      <c r="Y109" s="7">
        <f t="shared" ref="Y109" si="3211">SUM(W109-0.57)</f>
        <v>20.169999999999998</v>
      </c>
      <c r="Z109" s="10">
        <f t="shared" ref="Z109" si="3212">MIN(X109,Y109)</f>
        <v>20.169999999999998</v>
      </c>
      <c r="AA109" s="11">
        <f t="shared" si="2612"/>
        <v>0</v>
      </c>
      <c r="AB109" s="7">
        <f t="shared" ref="AB109" si="3213">SUM(V109)</f>
        <v>20.95</v>
      </c>
      <c r="AC109" s="7">
        <f t="shared" ref="AC109" si="3214">SUM(W109)</f>
        <v>20.74</v>
      </c>
      <c r="AD109" s="10">
        <f t="shared" ref="AD109" si="3215">MIN(AB109,AC109)</f>
        <v>20.74</v>
      </c>
      <c r="AE109" s="11">
        <f t="shared" si="2616"/>
        <v>0</v>
      </c>
      <c r="AF109" s="7">
        <v>20.95</v>
      </c>
      <c r="AG109" s="7">
        <v>20.350000000000001</v>
      </c>
      <c r="AH109" s="7">
        <f t="shared" ref="AH109" si="3216">SUM(AF109-0.63)</f>
        <v>20.32</v>
      </c>
      <c r="AI109" s="7">
        <f t="shared" ref="AI109" si="3217">SUM(AG109-0.63)</f>
        <v>19.720000000000002</v>
      </c>
      <c r="AJ109" s="10">
        <f t="shared" ref="AJ109" si="3218">MIN(AH109,AI109)</f>
        <v>19.720000000000002</v>
      </c>
      <c r="AK109" s="11">
        <f t="shared" si="2620"/>
        <v>0</v>
      </c>
      <c r="AL109" s="7">
        <f t="shared" ref="AL109" si="3219">SUM(AF109)</f>
        <v>20.95</v>
      </c>
      <c r="AM109" s="7">
        <f t="shared" ref="AM109" si="3220">SUM(AG109)</f>
        <v>20.350000000000001</v>
      </c>
      <c r="AN109" s="10">
        <f t="shared" ref="AN109" si="3221">MIN(AL109,AM109)</f>
        <v>20.350000000000001</v>
      </c>
      <c r="AO109" s="11">
        <f t="shared" si="2624"/>
        <v>0</v>
      </c>
      <c r="AP109" s="7">
        <f t="shared" ref="AP109" si="3222">AF109</f>
        <v>20.95</v>
      </c>
      <c r="AQ109" s="7">
        <f t="shared" ref="AQ109" si="3223">AG109</f>
        <v>20.350000000000001</v>
      </c>
      <c r="AR109" s="7">
        <f t="shared" ref="AR109" si="3224">SUM(AP109-0.38)</f>
        <v>20.57</v>
      </c>
      <c r="AS109" s="7">
        <f t="shared" ref="AS109" si="3225">SUM(AQ109-0.38)</f>
        <v>19.970000000000002</v>
      </c>
      <c r="AT109" s="10">
        <f t="shared" ref="AT109" si="3226">SUM(AJ109)</f>
        <v>19.720000000000002</v>
      </c>
      <c r="AU109" s="11">
        <f t="shared" si="2630"/>
        <v>0</v>
      </c>
      <c r="AV109" s="7">
        <f t="shared" ref="AV109" si="3227">SUM(AP109)</f>
        <v>20.95</v>
      </c>
      <c r="AW109" s="7">
        <f t="shared" ref="AW109" si="3228">SUM(AQ109)</f>
        <v>20.350000000000001</v>
      </c>
      <c r="AX109" s="10">
        <f t="shared" ref="AX109" si="3229">MIN(AV109,AW109)</f>
        <v>20.350000000000001</v>
      </c>
      <c r="AY109" s="11">
        <f t="shared" si="2634"/>
        <v>0</v>
      </c>
    </row>
    <row r="110" spans="1:51" ht="19.149999999999999" customHeight="1" x14ac:dyDescent="0.2">
      <c r="A110" s="1">
        <f t="shared" si="2036"/>
        <v>44498</v>
      </c>
      <c r="B110" s="7"/>
      <c r="C110" s="7"/>
      <c r="D110" s="7"/>
      <c r="E110" s="7"/>
      <c r="F110" s="10"/>
      <c r="G110" s="11"/>
      <c r="H110" s="7"/>
      <c r="I110" s="7"/>
      <c r="J110" s="10"/>
      <c r="K110" s="11"/>
      <c r="L110" s="7"/>
      <c r="M110" s="7"/>
      <c r="N110" s="7"/>
      <c r="O110" s="7"/>
      <c r="P110" s="10"/>
      <c r="Q110" s="11"/>
      <c r="R110" s="7"/>
      <c r="S110" s="7"/>
      <c r="T110" s="10"/>
      <c r="U110" s="11"/>
      <c r="V110" s="7">
        <v>20.85</v>
      </c>
      <c r="W110" s="7">
        <v>20.74</v>
      </c>
      <c r="X110" s="7">
        <f t="shared" ref="X110" si="3230">SUM(V110-0.57)</f>
        <v>20.28</v>
      </c>
      <c r="Y110" s="7">
        <f t="shared" ref="Y110" si="3231">SUM(W110-0.57)</f>
        <v>20.169999999999998</v>
      </c>
      <c r="Z110" s="10">
        <f t="shared" ref="Z110" si="3232">MIN(X110,Y110)</f>
        <v>20.169999999999998</v>
      </c>
      <c r="AA110" s="11">
        <f t="shared" si="2612"/>
        <v>0</v>
      </c>
      <c r="AB110" s="7">
        <f t="shared" ref="AB110" si="3233">SUM(V110)</f>
        <v>20.85</v>
      </c>
      <c r="AC110" s="7">
        <f t="shared" ref="AC110" si="3234">SUM(W110)</f>
        <v>20.74</v>
      </c>
      <c r="AD110" s="10">
        <f t="shared" ref="AD110" si="3235">MIN(AB110,AC110)</f>
        <v>20.74</v>
      </c>
      <c r="AE110" s="11">
        <f t="shared" si="2616"/>
        <v>0</v>
      </c>
      <c r="AF110" s="7">
        <v>20.85</v>
      </c>
      <c r="AG110" s="7">
        <v>20.02</v>
      </c>
      <c r="AH110" s="7">
        <f t="shared" ref="AH110" si="3236">SUM(AF110-0.63)</f>
        <v>20.220000000000002</v>
      </c>
      <c r="AI110" s="7">
        <f t="shared" ref="AI110" si="3237">SUM(AG110-0.63)</f>
        <v>19.39</v>
      </c>
      <c r="AJ110" s="10">
        <f t="shared" ref="AJ110" si="3238">MIN(AH110,AI110)</f>
        <v>19.39</v>
      </c>
      <c r="AK110" s="11">
        <f t="shared" si="2620"/>
        <v>0</v>
      </c>
      <c r="AL110" s="7">
        <f t="shared" ref="AL110" si="3239">SUM(AF110)</f>
        <v>20.85</v>
      </c>
      <c r="AM110" s="7">
        <f t="shared" ref="AM110" si="3240">SUM(AG110)</f>
        <v>20.02</v>
      </c>
      <c r="AN110" s="10">
        <f t="shared" ref="AN110" si="3241">MIN(AL110,AM110)</f>
        <v>20.02</v>
      </c>
      <c r="AO110" s="11">
        <f t="shared" si="2624"/>
        <v>0</v>
      </c>
      <c r="AP110" s="7">
        <f t="shared" ref="AP110" si="3242">AF110</f>
        <v>20.85</v>
      </c>
      <c r="AQ110" s="7">
        <f t="shared" ref="AQ110" si="3243">AG110</f>
        <v>20.02</v>
      </c>
      <c r="AR110" s="7">
        <f t="shared" ref="AR110" si="3244">SUM(AP110-0.38)</f>
        <v>20.470000000000002</v>
      </c>
      <c r="AS110" s="7">
        <f t="shared" ref="AS110" si="3245">SUM(AQ110-0.38)</f>
        <v>19.64</v>
      </c>
      <c r="AT110" s="10">
        <f t="shared" ref="AT110" si="3246">SUM(AJ110)</f>
        <v>19.39</v>
      </c>
      <c r="AU110" s="11">
        <f t="shared" si="2630"/>
        <v>0</v>
      </c>
      <c r="AV110" s="7">
        <f t="shared" ref="AV110" si="3247">SUM(AP110)</f>
        <v>20.85</v>
      </c>
      <c r="AW110" s="7">
        <f t="shared" ref="AW110" si="3248">SUM(AQ110)</f>
        <v>20.02</v>
      </c>
      <c r="AX110" s="10">
        <f t="shared" ref="AX110" si="3249">MIN(AV110,AW110)</f>
        <v>20.02</v>
      </c>
      <c r="AY110" s="11">
        <f t="shared" si="2634"/>
        <v>0</v>
      </c>
    </row>
    <row r="111" spans="1:51" ht="19.149999999999999" customHeight="1" x14ac:dyDescent="0.2">
      <c r="A111" s="1">
        <f t="shared" ref="A111:A116" si="3250">A112+7</f>
        <v>44491</v>
      </c>
      <c r="B111" s="7"/>
      <c r="C111" s="7"/>
      <c r="D111" s="7"/>
      <c r="E111" s="7"/>
      <c r="F111" s="10"/>
      <c r="G111" s="11"/>
      <c r="H111" s="7"/>
      <c r="I111" s="7"/>
      <c r="J111" s="10"/>
      <c r="K111" s="11"/>
      <c r="L111" s="7"/>
      <c r="M111" s="7"/>
      <c r="N111" s="7"/>
      <c r="O111" s="7"/>
      <c r="P111" s="10"/>
      <c r="Q111" s="11"/>
      <c r="R111" s="7"/>
      <c r="S111" s="7"/>
      <c r="T111" s="10"/>
      <c r="U111" s="11"/>
      <c r="V111" s="7">
        <v>20.2</v>
      </c>
      <c r="W111" s="7">
        <v>20.74</v>
      </c>
      <c r="X111" s="7">
        <f t="shared" ref="X111" si="3251">SUM(V111-0.57)</f>
        <v>19.63</v>
      </c>
      <c r="Y111" s="7">
        <f t="shared" ref="Y111" si="3252">SUM(W111-0.57)</f>
        <v>20.169999999999998</v>
      </c>
      <c r="Z111" s="10">
        <f t="shared" ref="Z111" si="3253">MIN(X111,Y111)</f>
        <v>19.63</v>
      </c>
      <c r="AA111" s="11">
        <f t="shared" ref="AA111:AA132" si="3254">MAX(0,X$4-Z111)</f>
        <v>0</v>
      </c>
      <c r="AB111" s="7">
        <f t="shared" ref="AB111" si="3255">SUM(V111)</f>
        <v>20.2</v>
      </c>
      <c r="AC111" s="7">
        <f t="shared" ref="AC111" si="3256">SUM(W111)</f>
        <v>20.74</v>
      </c>
      <c r="AD111" s="10">
        <f t="shared" ref="AD111" si="3257">MIN(AB111,AC111)</f>
        <v>20.2</v>
      </c>
      <c r="AE111" s="11">
        <f t="shared" ref="AE111:AE132" si="3258">MAX(0,AB$4-AD111)</f>
        <v>0</v>
      </c>
      <c r="AF111" s="7">
        <v>20.2</v>
      </c>
      <c r="AG111" s="7">
        <v>19.850000000000001</v>
      </c>
      <c r="AH111" s="7">
        <f t="shared" ref="AH111" si="3259">SUM(AF111-0.63)</f>
        <v>19.57</v>
      </c>
      <c r="AI111" s="7">
        <f t="shared" ref="AI111" si="3260">SUM(AG111-0.63)</f>
        <v>19.220000000000002</v>
      </c>
      <c r="AJ111" s="10">
        <f t="shared" ref="AJ111" si="3261">MIN(AH111,AI111)</f>
        <v>19.220000000000002</v>
      </c>
      <c r="AK111" s="11">
        <f t="shared" ref="AK111:AK142" si="3262">MAX(0,AH$4-AJ111)</f>
        <v>0</v>
      </c>
      <c r="AL111" s="7">
        <f t="shared" ref="AL111" si="3263">SUM(AF111)</f>
        <v>20.2</v>
      </c>
      <c r="AM111" s="7">
        <f t="shared" ref="AM111" si="3264">SUM(AG111)</f>
        <v>19.850000000000001</v>
      </c>
      <c r="AN111" s="10">
        <f t="shared" ref="AN111" si="3265">MIN(AL111,AM111)</f>
        <v>19.850000000000001</v>
      </c>
      <c r="AO111" s="11">
        <f t="shared" ref="AO111:AO142" si="3266">MAX(0,AL$4-AN111)</f>
        <v>0</v>
      </c>
      <c r="AP111" s="7">
        <f t="shared" ref="AP111" si="3267">AF111</f>
        <v>20.2</v>
      </c>
      <c r="AQ111" s="7">
        <f t="shared" ref="AQ111" si="3268">AG111</f>
        <v>19.850000000000001</v>
      </c>
      <c r="AR111" s="7">
        <f t="shared" ref="AR111" si="3269">SUM(AP111-0.38)</f>
        <v>19.82</v>
      </c>
      <c r="AS111" s="7">
        <f t="shared" ref="AS111" si="3270">SUM(AQ111-0.38)</f>
        <v>19.470000000000002</v>
      </c>
      <c r="AT111" s="10">
        <f t="shared" ref="AT111" si="3271">SUM(AJ111)</f>
        <v>19.220000000000002</v>
      </c>
      <c r="AU111" s="11">
        <f t="shared" ref="AU111:AU142" si="3272">MAX(0,AR$4-AT111)</f>
        <v>0</v>
      </c>
      <c r="AV111" s="7">
        <f t="shared" ref="AV111" si="3273">SUM(AP111)</f>
        <v>20.2</v>
      </c>
      <c r="AW111" s="7">
        <f t="shared" ref="AW111" si="3274">SUM(AQ111)</f>
        <v>19.850000000000001</v>
      </c>
      <c r="AX111" s="10">
        <f t="shared" ref="AX111" si="3275">MIN(AV111,AW111)</f>
        <v>19.850000000000001</v>
      </c>
      <c r="AY111" s="11">
        <f t="shared" ref="AY111:AY130" si="3276">MAX(0,AV$4-AX112)</f>
        <v>0</v>
      </c>
    </row>
    <row r="112" spans="1:51" ht="19.149999999999999" customHeight="1" x14ac:dyDescent="0.2">
      <c r="A112" s="1">
        <f t="shared" si="3250"/>
        <v>44484</v>
      </c>
      <c r="B112" s="7"/>
      <c r="C112" s="7"/>
      <c r="D112" s="7"/>
      <c r="E112" s="7"/>
      <c r="F112" s="10"/>
      <c r="G112" s="11"/>
      <c r="H112" s="7"/>
      <c r="I112" s="7"/>
      <c r="J112" s="10"/>
      <c r="K112" s="11"/>
      <c r="L112" s="7"/>
      <c r="M112" s="7"/>
      <c r="N112" s="7"/>
      <c r="O112" s="7"/>
      <c r="P112" s="10"/>
      <c r="Q112" s="11"/>
      <c r="R112" s="7"/>
      <c r="S112" s="7"/>
      <c r="T112" s="10"/>
      <c r="U112" s="11"/>
      <c r="V112" s="7">
        <v>20.399999999999999</v>
      </c>
      <c r="W112" s="7">
        <v>20.74</v>
      </c>
      <c r="X112" s="7">
        <f t="shared" ref="X112" si="3277">SUM(V112-0.57)</f>
        <v>19.829999999999998</v>
      </c>
      <c r="Y112" s="7">
        <f t="shared" ref="Y112" si="3278">SUM(W112-0.57)</f>
        <v>20.169999999999998</v>
      </c>
      <c r="Z112" s="10">
        <f t="shared" ref="Z112" si="3279">MIN(X112,Y112)</f>
        <v>19.829999999999998</v>
      </c>
      <c r="AA112" s="11">
        <f t="shared" si="3254"/>
        <v>0</v>
      </c>
      <c r="AB112" s="7">
        <f t="shared" ref="AB112" si="3280">SUM(V112)</f>
        <v>20.399999999999999</v>
      </c>
      <c r="AC112" s="7">
        <f t="shared" ref="AC112" si="3281">SUM(W112)</f>
        <v>20.74</v>
      </c>
      <c r="AD112" s="10">
        <f t="shared" ref="AD112" si="3282">MIN(AB112,AC112)</f>
        <v>20.399999999999999</v>
      </c>
      <c r="AE112" s="11">
        <f t="shared" si="3258"/>
        <v>0</v>
      </c>
      <c r="AF112" s="7">
        <v>20.399999999999999</v>
      </c>
      <c r="AG112" s="7">
        <v>19.559999999999999</v>
      </c>
      <c r="AH112" s="7">
        <f t="shared" ref="AH112" si="3283">SUM(AF112-0.63)</f>
        <v>19.77</v>
      </c>
      <c r="AI112" s="7">
        <f t="shared" ref="AI112" si="3284">SUM(AG112-0.63)</f>
        <v>18.93</v>
      </c>
      <c r="AJ112" s="10">
        <f t="shared" ref="AJ112" si="3285">MIN(AH112,AI112)</f>
        <v>18.93</v>
      </c>
      <c r="AK112" s="11">
        <f t="shared" si="3262"/>
        <v>0</v>
      </c>
      <c r="AL112" s="7">
        <f t="shared" ref="AL112" si="3286">SUM(AF112)</f>
        <v>20.399999999999999</v>
      </c>
      <c r="AM112" s="7">
        <f t="shared" ref="AM112" si="3287">SUM(AG112)</f>
        <v>19.559999999999999</v>
      </c>
      <c r="AN112" s="10">
        <f t="shared" ref="AN112" si="3288">MIN(AL112,AM112)</f>
        <v>19.559999999999999</v>
      </c>
      <c r="AO112" s="11">
        <f t="shared" si="3266"/>
        <v>0</v>
      </c>
      <c r="AP112" s="7">
        <f t="shared" ref="AP112" si="3289">AF112</f>
        <v>20.399999999999999</v>
      </c>
      <c r="AQ112" s="7">
        <f t="shared" ref="AQ112" si="3290">AG112</f>
        <v>19.559999999999999</v>
      </c>
      <c r="AR112" s="7">
        <f t="shared" ref="AR112" si="3291">SUM(AP112-0.38)</f>
        <v>20.02</v>
      </c>
      <c r="AS112" s="7">
        <f t="shared" ref="AS112" si="3292">SUM(AQ112-0.38)</f>
        <v>19.18</v>
      </c>
      <c r="AT112" s="10">
        <f t="shared" ref="AT112" si="3293">SUM(AJ112)</f>
        <v>18.93</v>
      </c>
      <c r="AU112" s="11">
        <f t="shared" si="3272"/>
        <v>0</v>
      </c>
      <c r="AV112" s="7">
        <f t="shared" ref="AV112" si="3294">SUM(AP112)</f>
        <v>20.399999999999999</v>
      </c>
      <c r="AW112" s="7">
        <f t="shared" ref="AW112" si="3295">SUM(AQ112)</f>
        <v>19.559999999999999</v>
      </c>
      <c r="AX112" s="10">
        <f t="shared" ref="AX112" si="3296">MIN(AV112,AW112)</f>
        <v>19.559999999999999</v>
      </c>
      <c r="AY112" s="11">
        <f t="shared" si="3276"/>
        <v>0</v>
      </c>
    </row>
    <row r="113" spans="1:51" ht="19.149999999999999" customHeight="1" x14ac:dyDescent="0.2">
      <c r="A113" s="1">
        <f t="shared" si="3250"/>
        <v>44477</v>
      </c>
      <c r="B113" s="7"/>
      <c r="C113" s="7"/>
      <c r="D113" s="7"/>
      <c r="E113" s="7"/>
      <c r="F113" s="10"/>
      <c r="G113" s="11"/>
      <c r="H113" s="7"/>
      <c r="I113" s="7"/>
      <c r="J113" s="10"/>
      <c r="K113" s="11"/>
      <c r="L113" s="7"/>
      <c r="M113" s="7"/>
      <c r="N113" s="7"/>
      <c r="O113" s="7"/>
      <c r="P113" s="10"/>
      <c r="Q113" s="11"/>
      <c r="R113" s="7"/>
      <c r="S113" s="7"/>
      <c r="T113" s="10"/>
      <c r="U113" s="11"/>
      <c r="V113" s="7">
        <v>20</v>
      </c>
      <c r="W113" s="7">
        <v>20.74</v>
      </c>
      <c r="X113" s="7">
        <f t="shared" ref="X113" si="3297">SUM(V113-0.57)</f>
        <v>19.43</v>
      </c>
      <c r="Y113" s="7">
        <f t="shared" ref="Y113" si="3298">SUM(W113-0.57)</f>
        <v>20.169999999999998</v>
      </c>
      <c r="Z113" s="10">
        <f t="shared" ref="Z113" si="3299">MIN(X113,Y113)</f>
        <v>19.43</v>
      </c>
      <c r="AA113" s="11">
        <f t="shared" si="3254"/>
        <v>0</v>
      </c>
      <c r="AB113" s="7">
        <f t="shared" ref="AB113" si="3300">SUM(V113)</f>
        <v>20</v>
      </c>
      <c r="AC113" s="7">
        <f t="shared" ref="AC113" si="3301">SUM(W113)</f>
        <v>20.74</v>
      </c>
      <c r="AD113" s="10">
        <f t="shared" ref="AD113" si="3302">MIN(AB113,AC113)</f>
        <v>20</v>
      </c>
      <c r="AE113" s="11">
        <f t="shared" si="3258"/>
        <v>0</v>
      </c>
      <c r="AF113" s="7">
        <v>19.399999999999999</v>
      </c>
      <c r="AG113" s="7">
        <v>18.41</v>
      </c>
      <c r="AH113" s="7">
        <f t="shared" ref="AH113" si="3303">SUM(AF113-0.63)</f>
        <v>18.77</v>
      </c>
      <c r="AI113" s="7">
        <f t="shared" ref="AI113" si="3304">SUM(AG113-0.63)</f>
        <v>17.78</v>
      </c>
      <c r="AJ113" s="10">
        <f t="shared" ref="AJ113" si="3305">MIN(AH113,AI113)</f>
        <v>17.78</v>
      </c>
      <c r="AK113" s="11">
        <f t="shared" si="3262"/>
        <v>0</v>
      </c>
      <c r="AL113" s="7">
        <f t="shared" ref="AL113" si="3306">SUM(AF113)</f>
        <v>19.399999999999999</v>
      </c>
      <c r="AM113" s="7">
        <f t="shared" ref="AM113" si="3307">SUM(AG113)</f>
        <v>18.41</v>
      </c>
      <c r="AN113" s="10">
        <f t="shared" ref="AN113" si="3308">MIN(AL113,AM113)</f>
        <v>18.41</v>
      </c>
      <c r="AO113" s="11">
        <f t="shared" si="3266"/>
        <v>0</v>
      </c>
      <c r="AP113" s="7">
        <f t="shared" ref="AP113" si="3309">AF113</f>
        <v>19.399999999999999</v>
      </c>
      <c r="AQ113" s="7">
        <f t="shared" ref="AQ113" si="3310">AG113</f>
        <v>18.41</v>
      </c>
      <c r="AR113" s="7">
        <f t="shared" ref="AR113" si="3311">SUM(AP113-0.38)</f>
        <v>19.02</v>
      </c>
      <c r="AS113" s="7">
        <f t="shared" ref="AS113" si="3312">SUM(AQ113-0.38)</f>
        <v>18.03</v>
      </c>
      <c r="AT113" s="10">
        <f t="shared" ref="AT113" si="3313">SUM(AJ113)</f>
        <v>17.78</v>
      </c>
      <c r="AU113" s="11">
        <f t="shared" si="3272"/>
        <v>0</v>
      </c>
      <c r="AV113" s="7">
        <f t="shared" ref="AV113" si="3314">SUM(AP113)</f>
        <v>19.399999999999999</v>
      </c>
      <c r="AW113" s="7">
        <f t="shared" ref="AW113" si="3315">SUM(AQ113)</f>
        <v>18.41</v>
      </c>
      <c r="AX113" s="10">
        <f t="shared" ref="AX113" si="3316">MIN(AV113,AW113)</f>
        <v>18.41</v>
      </c>
      <c r="AY113" s="11">
        <f t="shared" si="3276"/>
        <v>0</v>
      </c>
    </row>
    <row r="114" spans="1:51" ht="18" customHeight="1" x14ac:dyDescent="0.2">
      <c r="A114" s="1">
        <f t="shared" si="3250"/>
        <v>44470</v>
      </c>
      <c r="B114" s="7"/>
      <c r="C114" s="7"/>
      <c r="D114" s="7"/>
      <c r="E114" s="7"/>
      <c r="F114" s="10"/>
      <c r="G114" s="11"/>
      <c r="H114" s="7"/>
      <c r="I114" s="7"/>
      <c r="J114" s="10"/>
      <c r="K114" s="11"/>
      <c r="L114" s="7"/>
      <c r="M114" s="7"/>
      <c r="N114" s="7"/>
      <c r="O114" s="7"/>
      <c r="P114" s="10"/>
      <c r="Q114" s="11"/>
      <c r="R114" s="7"/>
      <c r="S114" s="7"/>
      <c r="T114" s="10"/>
      <c r="U114" s="11"/>
      <c r="V114" s="7">
        <v>19.399999999999999</v>
      </c>
      <c r="W114" s="7">
        <v>20.74</v>
      </c>
      <c r="X114" s="7">
        <f t="shared" ref="X114" si="3317">SUM(V114-0.57)</f>
        <v>18.829999999999998</v>
      </c>
      <c r="Y114" s="7">
        <f t="shared" ref="Y114" si="3318">SUM(W114-0.57)</f>
        <v>20.169999999999998</v>
      </c>
      <c r="Z114" s="10">
        <f t="shared" ref="Z114" si="3319">MIN(X114,Y114)</f>
        <v>18.829999999999998</v>
      </c>
      <c r="AA114" s="11">
        <f t="shared" si="3254"/>
        <v>0</v>
      </c>
      <c r="AB114" s="7">
        <f t="shared" ref="AB114" si="3320">SUM(V114)</f>
        <v>19.399999999999999</v>
      </c>
      <c r="AC114" s="7">
        <f t="shared" ref="AC114" si="3321">SUM(W114)</f>
        <v>20.74</v>
      </c>
      <c r="AD114" s="10">
        <f t="shared" ref="AD114" si="3322">MIN(AB114,AC114)</f>
        <v>19.399999999999999</v>
      </c>
      <c r="AE114" s="11">
        <f t="shared" si="3258"/>
        <v>0</v>
      </c>
      <c r="AF114" s="7">
        <v>19.399999999999999</v>
      </c>
      <c r="AG114" s="7">
        <v>18.41</v>
      </c>
      <c r="AH114" s="7">
        <f t="shared" ref="AH114" si="3323">SUM(AF114-0.63)</f>
        <v>18.77</v>
      </c>
      <c r="AI114" s="7">
        <f t="shared" ref="AI114" si="3324">SUM(AG114-0.63)</f>
        <v>17.78</v>
      </c>
      <c r="AJ114" s="10">
        <f t="shared" ref="AJ114" si="3325">MIN(AH114,AI114)</f>
        <v>17.78</v>
      </c>
      <c r="AK114" s="11">
        <f t="shared" si="3262"/>
        <v>0</v>
      </c>
      <c r="AL114" s="7">
        <f t="shared" ref="AL114" si="3326">SUM(AF114)</f>
        <v>19.399999999999999</v>
      </c>
      <c r="AM114" s="7">
        <f t="shared" ref="AM114" si="3327">SUM(AG114)</f>
        <v>18.41</v>
      </c>
      <c r="AN114" s="10">
        <f t="shared" ref="AN114" si="3328">MIN(AL114,AM114)</f>
        <v>18.41</v>
      </c>
      <c r="AO114" s="11">
        <f t="shared" si="3266"/>
        <v>0</v>
      </c>
      <c r="AP114" s="7">
        <f t="shared" ref="AP114" si="3329">AF114</f>
        <v>19.399999999999999</v>
      </c>
      <c r="AQ114" s="7">
        <f t="shared" ref="AQ114" si="3330">AG114</f>
        <v>18.41</v>
      </c>
      <c r="AR114" s="7">
        <f t="shared" ref="AR114" si="3331">SUM(AP114-0.38)</f>
        <v>19.02</v>
      </c>
      <c r="AS114" s="7">
        <f t="shared" ref="AS114" si="3332">SUM(AQ114-0.38)</f>
        <v>18.03</v>
      </c>
      <c r="AT114" s="10">
        <f t="shared" ref="AT114" si="3333">SUM(AJ114)</f>
        <v>17.78</v>
      </c>
      <c r="AU114" s="11">
        <f t="shared" si="3272"/>
        <v>0</v>
      </c>
      <c r="AV114" s="7">
        <f t="shared" ref="AV114" si="3334">SUM(AP114)</f>
        <v>19.399999999999999</v>
      </c>
      <c r="AW114" s="7">
        <f t="shared" ref="AW114" si="3335">SUM(AQ114)</f>
        <v>18.41</v>
      </c>
      <c r="AX114" s="10">
        <f t="shared" ref="AX114" si="3336">MIN(AV114,AW114)</f>
        <v>18.41</v>
      </c>
      <c r="AY114" s="11">
        <f t="shared" si="3276"/>
        <v>0</v>
      </c>
    </row>
    <row r="115" spans="1:51" x14ac:dyDescent="0.2">
      <c r="A115" s="1">
        <f t="shared" si="3250"/>
        <v>44463</v>
      </c>
      <c r="B115" s="7"/>
      <c r="C115" s="7"/>
      <c r="D115" s="7"/>
      <c r="E115" s="7"/>
      <c r="F115" s="10"/>
      <c r="G115" s="11"/>
      <c r="H115" s="7"/>
      <c r="I115" s="7"/>
      <c r="J115" s="10"/>
      <c r="K115" s="11"/>
      <c r="L115" s="7"/>
      <c r="M115" s="7"/>
      <c r="N115" s="7"/>
      <c r="O115" s="7"/>
      <c r="P115" s="10"/>
      <c r="Q115" s="11"/>
      <c r="R115" s="7"/>
      <c r="S115" s="7"/>
      <c r="T115" s="10"/>
      <c r="U115" s="11"/>
      <c r="V115" s="7">
        <v>19.600000000000001</v>
      </c>
      <c r="W115" s="7">
        <v>20.74</v>
      </c>
      <c r="X115" s="7">
        <f t="shared" ref="X115" si="3337">SUM(V115-0.57)</f>
        <v>19.03</v>
      </c>
      <c r="Y115" s="7">
        <f t="shared" ref="Y115" si="3338">SUM(W115-0.57)</f>
        <v>20.169999999999998</v>
      </c>
      <c r="Z115" s="10">
        <f t="shared" ref="Z115" si="3339">MIN(X115,Y115)</f>
        <v>19.03</v>
      </c>
      <c r="AA115" s="11">
        <f t="shared" si="3254"/>
        <v>0</v>
      </c>
      <c r="AB115" s="7">
        <f t="shared" ref="AB115" si="3340">SUM(V115)</f>
        <v>19.600000000000001</v>
      </c>
      <c r="AC115" s="7">
        <f t="shared" ref="AC115" si="3341">SUM(W115)</f>
        <v>20.74</v>
      </c>
      <c r="AD115" s="10">
        <f t="shared" ref="AD115" si="3342">MIN(AB115,AC115)</f>
        <v>19.600000000000001</v>
      </c>
      <c r="AE115" s="11">
        <f t="shared" si="3258"/>
        <v>0</v>
      </c>
      <c r="AF115" s="7">
        <v>19.600000000000001</v>
      </c>
      <c r="AG115" s="7">
        <v>17.32</v>
      </c>
      <c r="AH115" s="7">
        <f t="shared" ref="AH115" si="3343">SUM(AF115-0.63)</f>
        <v>18.970000000000002</v>
      </c>
      <c r="AI115" s="7">
        <f t="shared" ref="AI115" si="3344">SUM(AG115-0.63)</f>
        <v>16.690000000000001</v>
      </c>
      <c r="AJ115" s="10">
        <f t="shared" ref="AJ115" si="3345">MIN(AH115,AI115)</f>
        <v>16.690000000000001</v>
      </c>
      <c r="AK115" s="11">
        <f t="shared" si="3262"/>
        <v>0</v>
      </c>
      <c r="AL115" s="7">
        <f t="shared" ref="AL115" si="3346">SUM(AF115)</f>
        <v>19.600000000000001</v>
      </c>
      <c r="AM115" s="7">
        <f t="shared" ref="AM115" si="3347">SUM(AG115)</f>
        <v>17.32</v>
      </c>
      <c r="AN115" s="10">
        <f t="shared" ref="AN115" si="3348">MIN(AL115,AM115)</f>
        <v>17.32</v>
      </c>
      <c r="AO115" s="11">
        <f t="shared" si="3266"/>
        <v>0</v>
      </c>
      <c r="AP115" s="7">
        <f t="shared" ref="AP115" si="3349">AF115</f>
        <v>19.600000000000001</v>
      </c>
      <c r="AQ115" s="7">
        <f t="shared" ref="AQ115" si="3350">AG115</f>
        <v>17.32</v>
      </c>
      <c r="AR115" s="7">
        <f t="shared" ref="AR115" si="3351">SUM(AP115-0.38)</f>
        <v>19.220000000000002</v>
      </c>
      <c r="AS115" s="7">
        <f t="shared" ref="AS115" si="3352">SUM(AQ115-0.38)</f>
        <v>16.940000000000001</v>
      </c>
      <c r="AT115" s="10">
        <f t="shared" ref="AT115" si="3353">SUM(AJ115)</f>
        <v>16.690000000000001</v>
      </c>
      <c r="AU115" s="11">
        <f t="shared" si="3272"/>
        <v>0</v>
      </c>
      <c r="AV115" s="7">
        <f t="shared" ref="AV115" si="3354">SUM(AP115)</f>
        <v>19.600000000000001</v>
      </c>
      <c r="AW115" s="7">
        <f t="shared" ref="AW115" si="3355">SUM(AQ115)</f>
        <v>17.32</v>
      </c>
      <c r="AX115" s="10">
        <f t="shared" ref="AX115" si="3356">MIN(AV115,AW115)</f>
        <v>17.32</v>
      </c>
      <c r="AY115" s="11">
        <f t="shared" si="3276"/>
        <v>0</v>
      </c>
    </row>
    <row r="116" spans="1:51" x14ac:dyDescent="0.2">
      <c r="A116" s="1">
        <f t="shared" si="3250"/>
        <v>44456</v>
      </c>
      <c r="B116" s="7"/>
      <c r="C116" s="7"/>
      <c r="D116" s="7"/>
      <c r="E116" s="7"/>
      <c r="F116" s="10"/>
      <c r="G116" s="11"/>
      <c r="H116" s="7"/>
      <c r="I116" s="7"/>
      <c r="J116" s="10"/>
      <c r="K116" s="11"/>
      <c r="L116" s="7"/>
      <c r="M116" s="7"/>
      <c r="N116" s="7"/>
      <c r="O116" s="7"/>
      <c r="P116" s="10"/>
      <c r="Q116" s="11"/>
      <c r="R116" s="7"/>
      <c r="S116" s="7"/>
      <c r="T116" s="10"/>
      <c r="U116" s="11"/>
      <c r="V116" s="7">
        <v>19.399999999999999</v>
      </c>
      <c r="W116" s="7">
        <v>20.74</v>
      </c>
      <c r="X116" s="7">
        <f t="shared" ref="X116" si="3357">SUM(V116-0.57)</f>
        <v>18.829999999999998</v>
      </c>
      <c r="Y116" s="7">
        <f t="shared" ref="Y116" si="3358">SUM(W116-0.57)</f>
        <v>20.169999999999998</v>
      </c>
      <c r="Z116" s="10">
        <f t="shared" ref="Z116" si="3359">MIN(X116,Y116)</f>
        <v>18.829999999999998</v>
      </c>
      <c r="AA116" s="11">
        <f t="shared" si="3254"/>
        <v>0</v>
      </c>
      <c r="AB116" s="7">
        <f t="shared" ref="AB116" si="3360">SUM(V116)</f>
        <v>19.399999999999999</v>
      </c>
      <c r="AC116" s="7">
        <f t="shared" ref="AC116" si="3361">SUM(W116)</f>
        <v>20.74</v>
      </c>
      <c r="AD116" s="10">
        <f t="shared" ref="AD116" si="3362">MIN(AB116,AC116)</f>
        <v>19.399999999999999</v>
      </c>
      <c r="AE116" s="11">
        <f t="shared" si="3258"/>
        <v>0</v>
      </c>
      <c r="AF116" s="7">
        <v>19.399999999999999</v>
      </c>
      <c r="AG116" s="7">
        <v>16.059999999999999</v>
      </c>
      <c r="AH116" s="7">
        <f t="shared" ref="AH116" si="3363">SUM(AF116-0.63)</f>
        <v>18.77</v>
      </c>
      <c r="AI116" s="7">
        <f t="shared" ref="AI116" si="3364">SUM(AG116-0.63)</f>
        <v>15.429999999999998</v>
      </c>
      <c r="AJ116" s="10">
        <f t="shared" ref="AJ116" si="3365">MIN(AH116,AI116)</f>
        <v>15.429999999999998</v>
      </c>
      <c r="AK116" s="11">
        <f t="shared" si="3262"/>
        <v>0</v>
      </c>
      <c r="AL116" s="7">
        <f t="shared" ref="AL116" si="3366">SUM(AF116)</f>
        <v>19.399999999999999</v>
      </c>
      <c r="AM116" s="7">
        <f t="shared" ref="AM116" si="3367">SUM(AG116)</f>
        <v>16.059999999999999</v>
      </c>
      <c r="AN116" s="10">
        <f t="shared" ref="AN116" si="3368">MIN(AL116,AM116)</f>
        <v>16.059999999999999</v>
      </c>
      <c r="AO116" s="11">
        <f t="shared" si="3266"/>
        <v>0</v>
      </c>
      <c r="AP116" s="7">
        <f t="shared" ref="AP116" si="3369">AF116</f>
        <v>19.399999999999999</v>
      </c>
      <c r="AQ116" s="7">
        <f t="shared" ref="AQ116" si="3370">AG116</f>
        <v>16.059999999999999</v>
      </c>
      <c r="AR116" s="7">
        <f t="shared" ref="AR116" si="3371">SUM(AP116-0.38)</f>
        <v>19.02</v>
      </c>
      <c r="AS116" s="7">
        <f t="shared" ref="AS116" si="3372">SUM(AQ116-0.38)</f>
        <v>15.679999999999998</v>
      </c>
      <c r="AT116" s="10">
        <f t="shared" ref="AT116" si="3373">SUM(AJ116)</f>
        <v>15.429999999999998</v>
      </c>
      <c r="AU116" s="11">
        <f t="shared" si="3272"/>
        <v>0</v>
      </c>
      <c r="AV116" s="7">
        <f t="shared" ref="AV116" si="3374">SUM(AP116)</f>
        <v>19.399999999999999</v>
      </c>
      <c r="AW116" s="7">
        <f t="shared" ref="AW116" si="3375">SUM(AQ116)</f>
        <v>16.059999999999999</v>
      </c>
      <c r="AX116" s="10">
        <f t="shared" ref="AX116" si="3376">MIN(AV116,AW116)</f>
        <v>16.059999999999999</v>
      </c>
      <c r="AY116" s="11">
        <f t="shared" si="3276"/>
        <v>0</v>
      </c>
    </row>
    <row r="117" spans="1:51" ht="18" customHeight="1" x14ac:dyDescent="0.2">
      <c r="A117" s="1">
        <f t="shared" ref="A117:A143" si="3377">A118+7</f>
        <v>44449</v>
      </c>
      <c r="B117" s="7"/>
      <c r="C117" s="7"/>
      <c r="D117" s="7"/>
      <c r="E117" s="7"/>
      <c r="F117" s="10"/>
      <c r="G117" s="11"/>
      <c r="H117" s="7"/>
      <c r="I117" s="7"/>
      <c r="J117" s="10"/>
      <c r="K117" s="11"/>
      <c r="L117" s="7"/>
      <c r="M117" s="7"/>
      <c r="N117" s="7"/>
      <c r="O117" s="7"/>
      <c r="P117" s="10"/>
      <c r="Q117" s="11"/>
      <c r="R117" s="7"/>
      <c r="S117" s="7"/>
      <c r="T117" s="10"/>
      <c r="U117" s="11"/>
      <c r="V117" s="7">
        <v>17.5</v>
      </c>
      <c r="W117" s="7">
        <v>20.74</v>
      </c>
      <c r="X117" s="7">
        <f t="shared" ref="X117" si="3378">SUM(V117-0.57)</f>
        <v>16.93</v>
      </c>
      <c r="Y117" s="7">
        <f t="shared" ref="Y117" si="3379">SUM(W117-0.57)</f>
        <v>20.169999999999998</v>
      </c>
      <c r="Z117" s="10">
        <f t="shared" ref="Z117" si="3380">MIN(X117,Y117)</f>
        <v>16.93</v>
      </c>
      <c r="AA117" s="11">
        <f t="shared" si="3254"/>
        <v>0</v>
      </c>
      <c r="AB117" s="7">
        <f t="shared" ref="AB117" si="3381">SUM(V117)</f>
        <v>17.5</v>
      </c>
      <c r="AC117" s="7">
        <f t="shared" ref="AC117" si="3382">SUM(W117)</f>
        <v>20.74</v>
      </c>
      <c r="AD117" s="10">
        <f t="shared" ref="AD117" si="3383">MIN(AB117,AC117)</f>
        <v>17.5</v>
      </c>
      <c r="AE117" s="11">
        <f t="shared" si="3258"/>
        <v>0</v>
      </c>
      <c r="AF117" s="7">
        <v>17.5</v>
      </c>
      <c r="AG117" s="7">
        <v>14.89</v>
      </c>
      <c r="AH117" s="7">
        <f t="shared" ref="AH117" si="3384">SUM(AF117-0.63)</f>
        <v>16.87</v>
      </c>
      <c r="AI117" s="7">
        <f t="shared" ref="AI117" si="3385">SUM(AG117-0.63)</f>
        <v>14.26</v>
      </c>
      <c r="AJ117" s="10">
        <f t="shared" ref="AJ117" si="3386">MIN(AH117,AI117)</f>
        <v>14.26</v>
      </c>
      <c r="AK117" s="11">
        <f t="shared" si="3262"/>
        <v>0</v>
      </c>
      <c r="AL117" s="7">
        <f t="shared" ref="AL117" si="3387">SUM(AF117)</f>
        <v>17.5</v>
      </c>
      <c r="AM117" s="7">
        <f t="shared" ref="AM117" si="3388">SUM(AG117)</f>
        <v>14.89</v>
      </c>
      <c r="AN117" s="10">
        <f t="shared" ref="AN117" si="3389">MIN(AL117,AM117)</f>
        <v>14.89</v>
      </c>
      <c r="AO117" s="11">
        <f t="shared" si="3266"/>
        <v>0</v>
      </c>
      <c r="AP117" s="7">
        <f t="shared" ref="AP117" si="3390">AF117</f>
        <v>17.5</v>
      </c>
      <c r="AQ117" s="7">
        <f t="shared" ref="AQ117" si="3391">AG117</f>
        <v>14.89</v>
      </c>
      <c r="AR117" s="7">
        <f t="shared" ref="AR117" si="3392">SUM(AP117-0.38)</f>
        <v>17.12</v>
      </c>
      <c r="AS117" s="7">
        <f t="shared" ref="AS117" si="3393">SUM(AQ117-0.38)</f>
        <v>14.51</v>
      </c>
      <c r="AT117" s="10">
        <f t="shared" ref="AT117" si="3394">SUM(AJ117)</f>
        <v>14.26</v>
      </c>
      <c r="AU117" s="11">
        <f t="shared" si="3272"/>
        <v>0</v>
      </c>
      <c r="AV117" s="7">
        <f t="shared" ref="AV117" si="3395">SUM(AP117)</f>
        <v>17.5</v>
      </c>
      <c r="AW117" s="7">
        <f t="shared" ref="AW117" si="3396">SUM(AQ117)</f>
        <v>14.89</v>
      </c>
      <c r="AX117" s="10">
        <f t="shared" ref="AX117" si="3397">MIN(AV117,AW117)</f>
        <v>14.89</v>
      </c>
      <c r="AY117" s="11">
        <f t="shared" si="3276"/>
        <v>0</v>
      </c>
    </row>
    <row r="118" spans="1:51" ht="18" customHeight="1" x14ac:dyDescent="0.2">
      <c r="A118" s="1">
        <f t="shared" si="3377"/>
        <v>44442</v>
      </c>
      <c r="B118" s="7"/>
      <c r="C118" s="7"/>
      <c r="D118" s="7"/>
      <c r="E118" s="7"/>
      <c r="F118" s="10"/>
      <c r="G118" s="11"/>
      <c r="H118" s="7"/>
      <c r="I118" s="7"/>
      <c r="J118" s="10"/>
      <c r="K118" s="11"/>
      <c r="L118" s="7"/>
      <c r="M118" s="7"/>
      <c r="N118" s="7"/>
      <c r="O118" s="7"/>
      <c r="P118" s="10"/>
      <c r="Q118" s="11"/>
      <c r="R118" s="7"/>
      <c r="S118" s="7"/>
      <c r="T118" s="10"/>
      <c r="U118" s="11"/>
      <c r="V118" s="7">
        <v>17.5</v>
      </c>
      <c r="W118" s="7">
        <v>20.74</v>
      </c>
      <c r="X118" s="7">
        <f t="shared" ref="X118" si="3398">SUM(V118-0.57)</f>
        <v>16.93</v>
      </c>
      <c r="Y118" s="7">
        <f t="shared" ref="Y118" si="3399">SUM(W118-0.57)</f>
        <v>20.169999999999998</v>
      </c>
      <c r="Z118" s="10">
        <f t="shared" ref="Z118" si="3400">MIN(X118,Y118)</f>
        <v>16.93</v>
      </c>
      <c r="AA118" s="11">
        <f t="shared" si="3254"/>
        <v>0</v>
      </c>
      <c r="AB118" s="7">
        <f t="shared" ref="AB118" si="3401">SUM(V118)</f>
        <v>17.5</v>
      </c>
      <c r="AC118" s="7">
        <f t="shared" ref="AC118" si="3402">SUM(W118)</f>
        <v>20.74</v>
      </c>
      <c r="AD118" s="10">
        <f t="shared" ref="AD118" si="3403">MIN(AB118,AC118)</f>
        <v>17.5</v>
      </c>
      <c r="AE118" s="11">
        <f t="shared" si="3258"/>
        <v>0</v>
      </c>
      <c r="AF118" s="7">
        <v>17.5</v>
      </c>
      <c r="AG118" s="7">
        <v>13.62</v>
      </c>
      <c r="AH118" s="7">
        <f t="shared" ref="AH118" si="3404">SUM(AF118-0.63)</f>
        <v>16.87</v>
      </c>
      <c r="AI118" s="7">
        <f t="shared" ref="AI118" si="3405">SUM(AG118-0.63)</f>
        <v>12.989999999999998</v>
      </c>
      <c r="AJ118" s="10">
        <f t="shared" ref="AJ118" si="3406">MIN(AH118,AI118)</f>
        <v>12.989999999999998</v>
      </c>
      <c r="AK118" s="11">
        <f t="shared" si="3262"/>
        <v>0</v>
      </c>
      <c r="AL118" s="7">
        <f t="shared" ref="AL118" si="3407">SUM(AF118)</f>
        <v>17.5</v>
      </c>
      <c r="AM118" s="7">
        <f t="shared" ref="AM118" si="3408">SUM(AG118)</f>
        <v>13.62</v>
      </c>
      <c r="AN118" s="10">
        <f t="shared" ref="AN118" si="3409">MIN(AL118,AM118)</f>
        <v>13.62</v>
      </c>
      <c r="AO118" s="11">
        <f t="shared" si="3266"/>
        <v>0</v>
      </c>
      <c r="AP118" s="7">
        <f t="shared" ref="AP118" si="3410">AF118</f>
        <v>17.5</v>
      </c>
      <c r="AQ118" s="7">
        <f t="shared" ref="AQ118" si="3411">AG118</f>
        <v>13.62</v>
      </c>
      <c r="AR118" s="7">
        <f t="shared" ref="AR118" si="3412">SUM(AP118-0.38)</f>
        <v>17.12</v>
      </c>
      <c r="AS118" s="7">
        <f t="shared" ref="AS118" si="3413">SUM(AQ118-0.38)</f>
        <v>13.239999999999998</v>
      </c>
      <c r="AT118" s="10">
        <f t="shared" ref="AT118" si="3414">SUM(AJ118)</f>
        <v>12.989999999999998</v>
      </c>
      <c r="AU118" s="11">
        <f t="shared" si="3272"/>
        <v>0</v>
      </c>
      <c r="AV118" s="7">
        <f t="shared" ref="AV118" si="3415">SUM(AP118)</f>
        <v>17.5</v>
      </c>
      <c r="AW118" s="7">
        <f t="shared" ref="AW118" si="3416">SUM(AQ118)</f>
        <v>13.62</v>
      </c>
      <c r="AX118" s="10">
        <f t="shared" ref="AX118" si="3417">MIN(AV118,AW118)</f>
        <v>13.62</v>
      </c>
      <c r="AY118" s="11">
        <f t="shared" si="3276"/>
        <v>0</v>
      </c>
    </row>
    <row r="119" spans="1:51" ht="18" customHeight="1" x14ac:dyDescent="0.2">
      <c r="A119" s="1">
        <f t="shared" si="3377"/>
        <v>44435</v>
      </c>
      <c r="B119" s="7"/>
      <c r="C119" s="7"/>
      <c r="D119" s="7"/>
      <c r="E119" s="7"/>
      <c r="F119" s="10"/>
      <c r="G119" s="11"/>
      <c r="H119" s="7"/>
      <c r="I119" s="7"/>
      <c r="J119" s="10"/>
      <c r="K119" s="11"/>
      <c r="L119" s="7"/>
      <c r="M119" s="7"/>
      <c r="N119" s="7"/>
      <c r="O119" s="7"/>
      <c r="P119" s="10"/>
      <c r="Q119" s="11"/>
      <c r="R119" s="7"/>
      <c r="S119" s="7"/>
      <c r="T119" s="10"/>
      <c r="U119" s="11"/>
      <c r="V119" s="7">
        <v>15</v>
      </c>
      <c r="W119" s="7">
        <v>20.74</v>
      </c>
      <c r="X119" s="7">
        <f t="shared" ref="X119" si="3418">SUM(V119-0.57)</f>
        <v>14.43</v>
      </c>
      <c r="Y119" s="7">
        <f t="shared" ref="Y119" si="3419">SUM(W119-0.57)</f>
        <v>20.169999999999998</v>
      </c>
      <c r="Z119" s="10">
        <f t="shared" ref="Z119" si="3420">MIN(X119,Y119)</f>
        <v>14.43</v>
      </c>
      <c r="AA119" s="11">
        <f t="shared" si="3254"/>
        <v>0</v>
      </c>
      <c r="AB119" s="7">
        <f t="shared" ref="AB119" si="3421">SUM(V119)</f>
        <v>15</v>
      </c>
      <c r="AC119" s="7">
        <f t="shared" ref="AC119" si="3422">SUM(W119)</f>
        <v>20.74</v>
      </c>
      <c r="AD119" s="10">
        <f t="shared" ref="AD119" si="3423">MIN(AB119,AC119)</f>
        <v>15</v>
      </c>
      <c r="AE119" s="11">
        <f t="shared" si="3258"/>
        <v>0</v>
      </c>
      <c r="AF119" s="7">
        <v>15</v>
      </c>
      <c r="AG119" s="7">
        <v>12.74</v>
      </c>
      <c r="AH119" s="7">
        <f t="shared" ref="AH119" si="3424">SUM(AF119-0.63)</f>
        <v>14.37</v>
      </c>
      <c r="AI119" s="7">
        <f t="shared" ref="AI119" si="3425">SUM(AG119-0.63)</f>
        <v>12.11</v>
      </c>
      <c r="AJ119" s="10">
        <f t="shared" ref="AJ119" si="3426">MIN(AH119,AI119)</f>
        <v>12.11</v>
      </c>
      <c r="AK119" s="11">
        <f t="shared" si="3262"/>
        <v>0</v>
      </c>
      <c r="AL119" s="7">
        <f t="shared" ref="AL119" si="3427">SUM(AF119)</f>
        <v>15</v>
      </c>
      <c r="AM119" s="7">
        <f t="shared" ref="AM119" si="3428">SUM(AG119)</f>
        <v>12.74</v>
      </c>
      <c r="AN119" s="10">
        <f t="shared" ref="AN119" si="3429">MIN(AL119,AM119)</f>
        <v>12.74</v>
      </c>
      <c r="AO119" s="11">
        <f t="shared" si="3266"/>
        <v>0</v>
      </c>
      <c r="AP119" s="7">
        <f t="shared" ref="AP119" si="3430">AF119</f>
        <v>15</v>
      </c>
      <c r="AQ119" s="7">
        <f t="shared" ref="AQ119" si="3431">AG119</f>
        <v>12.74</v>
      </c>
      <c r="AR119" s="7">
        <f t="shared" ref="AR119" si="3432">SUM(AP119-0.38)</f>
        <v>14.62</v>
      </c>
      <c r="AS119" s="7">
        <f t="shared" ref="AS119" si="3433">SUM(AQ119-0.38)</f>
        <v>12.36</v>
      </c>
      <c r="AT119" s="10">
        <f t="shared" ref="AT119" si="3434">SUM(AJ119)</f>
        <v>12.11</v>
      </c>
      <c r="AU119" s="11">
        <f t="shared" si="3272"/>
        <v>0</v>
      </c>
      <c r="AV119" s="7">
        <f t="shared" ref="AV119" si="3435">SUM(AP119)</f>
        <v>15</v>
      </c>
      <c r="AW119" s="7">
        <f t="shared" ref="AW119" si="3436">SUM(AQ119)</f>
        <v>12.74</v>
      </c>
      <c r="AX119" s="10">
        <f t="shared" ref="AX119" si="3437">MIN(AV119,AW119)</f>
        <v>12.74</v>
      </c>
      <c r="AY119" s="11">
        <f t="shared" si="3276"/>
        <v>0</v>
      </c>
    </row>
    <row r="120" spans="1:51" ht="18" customHeight="1" x14ac:dyDescent="0.2">
      <c r="A120" s="1">
        <f t="shared" si="3377"/>
        <v>44428</v>
      </c>
      <c r="B120" s="7"/>
      <c r="C120" s="7"/>
      <c r="D120" s="7"/>
      <c r="E120" s="7"/>
      <c r="F120" s="10"/>
      <c r="G120" s="11"/>
      <c r="H120" s="7"/>
      <c r="I120" s="7"/>
      <c r="J120" s="10"/>
      <c r="K120" s="11"/>
      <c r="L120" s="7"/>
      <c r="M120" s="7"/>
      <c r="N120" s="7"/>
      <c r="O120" s="7"/>
      <c r="P120" s="10"/>
      <c r="Q120" s="11"/>
      <c r="R120" s="7"/>
      <c r="S120" s="7"/>
      <c r="T120" s="10"/>
      <c r="U120" s="11"/>
      <c r="V120" s="7">
        <v>14.2</v>
      </c>
      <c r="W120" s="7">
        <v>20.74</v>
      </c>
      <c r="X120" s="7">
        <f t="shared" ref="X120" si="3438">SUM(V120-0.57)</f>
        <v>13.629999999999999</v>
      </c>
      <c r="Y120" s="7">
        <f t="shared" ref="Y120:Y125" si="3439">SUM(W120-0.57)</f>
        <v>20.169999999999998</v>
      </c>
      <c r="Z120" s="10">
        <f t="shared" ref="Z120" si="3440">MIN(X120,Y120)</f>
        <v>13.629999999999999</v>
      </c>
      <c r="AA120" s="11">
        <f t="shared" si="3254"/>
        <v>0</v>
      </c>
      <c r="AB120" s="7">
        <f t="shared" ref="AB120" si="3441">SUM(V120)</f>
        <v>14.2</v>
      </c>
      <c r="AC120" s="7">
        <f t="shared" ref="AC120" si="3442">SUM(W120)</f>
        <v>20.74</v>
      </c>
      <c r="AD120" s="10">
        <f t="shared" ref="AD120" si="3443">MIN(AB120,AC120)</f>
        <v>14.2</v>
      </c>
      <c r="AE120" s="11">
        <f t="shared" si="3258"/>
        <v>0</v>
      </c>
      <c r="AF120" s="7">
        <v>14.2</v>
      </c>
      <c r="AG120" s="7">
        <v>11.93</v>
      </c>
      <c r="AH120" s="7">
        <f t="shared" ref="AH120" si="3444">SUM(AF120-0.63)</f>
        <v>13.569999999999999</v>
      </c>
      <c r="AI120" s="7">
        <f t="shared" ref="AI120" si="3445">SUM(AG120-0.63)</f>
        <v>11.299999999999999</v>
      </c>
      <c r="AJ120" s="10">
        <f t="shared" ref="AJ120" si="3446">MIN(AH120,AI120)</f>
        <v>11.299999999999999</v>
      </c>
      <c r="AK120" s="11">
        <f t="shared" si="3262"/>
        <v>0</v>
      </c>
      <c r="AL120" s="7">
        <f t="shared" ref="AL120" si="3447">SUM(AF120)</f>
        <v>14.2</v>
      </c>
      <c r="AM120" s="7">
        <f t="shared" ref="AM120" si="3448">SUM(AG120)</f>
        <v>11.93</v>
      </c>
      <c r="AN120" s="10">
        <f t="shared" ref="AN120" si="3449">MIN(AL120,AM120)</f>
        <v>11.93</v>
      </c>
      <c r="AO120" s="11">
        <f t="shared" si="3266"/>
        <v>0</v>
      </c>
      <c r="AP120" s="7">
        <f t="shared" ref="AP120" si="3450">AF120</f>
        <v>14.2</v>
      </c>
      <c r="AQ120" s="7">
        <f t="shared" ref="AQ120" si="3451">AG120</f>
        <v>11.93</v>
      </c>
      <c r="AR120" s="7">
        <f t="shared" ref="AR120" si="3452">SUM(AP120-0.38)</f>
        <v>13.819999999999999</v>
      </c>
      <c r="AS120" s="7">
        <f t="shared" ref="AS120" si="3453">SUM(AQ120-0.38)</f>
        <v>11.549999999999999</v>
      </c>
      <c r="AT120" s="10">
        <f t="shared" ref="AT120" si="3454">SUM(AJ120)</f>
        <v>11.299999999999999</v>
      </c>
      <c r="AU120" s="11">
        <f t="shared" si="3272"/>
        <v>0</v>
      </c>
      <c r="AV120" s="7">
        <f t="shared" ref="AV120" si="3455">SUM(AP120)</f>
        <v>14.2</v>
      </c>
      <c r="AW120" s="7">
        <f t="shared" ref="AW120" si="3456">SUM(AQ120)</f>
        <v>11.93</v>
      </c>
      <c r="AX120" s="10">
        <f t="shared" ref="AX120" si="3457">MIN(AV120,AW120)</f>
        <v>11.93</v>
      </c>
      <c r="AY120" s="11">
        <f t="shared" si="3276"/>
        <v>0</v>
      </c>
    </row>
    <row r="121" spans="1:51" ht="18" customHeight="1" x14ac:dyDescent="0.2">
      <c r="A121" s="1">
        <f t="shared" si="3377"/>
        <v>44421</v>
      </c>
      <c r="B121" s="7"/>
      <c r="C121" s="7"/>
      <c r="D121" s="7"/>
      <c r="E121" s="7"/>
      <c r="F121" s="10"/>
      <c r="G121" s="11"/>
      <c r="H121" s="7"/>
      <c r="I121" s="7"/>
      <c r="J121" s="10"/>
      <c r="K121" s="11"/>
      <c r="L121" s="7"/>
      <c r="M121" s="7"/>
      <c r="N121" s="7"/>
      <c r="O121" s="7"/>
      <c r="P121" s="10"/>
      <c r="Q121" s="11"/>
      <c r="R121" s="7"/>
      <c r="S121" s="7"/>
      <c r="T121" s="10"/>
      <c r="U121" s="11"/>
      <c r="V121" s="7">
        <v>12.9</v>
      </c>
      <c r="W121" s="7">
        <v>20.74</v>
      </c>
      <c r="X121" s="7">
        <f t="shared" ref="X121" si="3458">SUM(V121-0.57)</f>
        <v>12.33</v>
      </c>
      <c r="Y121" s="7">
        <f t="shared" si="3439"/>
        <v>20.169999999999998</v>
      </c>
      <c r="Z121" s="10">
        <f t="shared" ref="Z121" si="3459">MIN(X121,Y121)</f>
        <v>12.33</v>
      </c>
      <c r="AA121" s="11">
        <f t="shared" si="3254"/>
        <v>0</v>
      </c>
      <c r="AB121" s="7">
        <f t="shared" ref="AB121" si="3460">SUM(V121)</f>
        <v>12.9</v>
      </c>
      <c r="AC121" s="7">
        <f t="shared" ref="AC121" si="3461">SUM(W121)</f>
        <v>20.74</v>
      </c>
      <c r="AD121" s="10">
        <f t="shared" ref="AD121" si="3462">MIN(AB121,AC121)</f>
        <v>12.9</v>
      </c>
      <c r="AE121" s="11">
        <f t="shared" si="3258"/>
        <v>0</v>
      </c>
      <c r="AF121" s="7">
        <v>12.9</v>
      </c>
      <c r="AG121" s="7">
        <v>10</v>
      </c>
      <c r="AH121" s="7">
        <f t="shared" ref="AH121" si="3463">SUM(AF121-0.63)</f>
        <v>12.27</v>
      </c>
      <c r="AI121" s="7">
        <f t="shared" ref="AI121" si="3464">SUM(AG121-0.63)</f>
        <v>9.3699999999999992</v>
      </c>
      <c r="AJ121" s="10">
        <f t="shared" ref="AJ121" si="3465">MIN(AH121,AI121)</f>
        <v>9.3699999999999992</v>
      </c>
      <c r="AK121" s="11">
        <f t="shared" si="3262"/>
        <v>0</v>
      </c>
      <c r="AL121" s="7">
        <f t="shared" ref="AL121" si="3466">SUM(AF121)</f>
        <v>12.9</v>
      </c>
      <c r="AM121" s="7">
        <f t="shared" ref="AM121" si="3467">SUM(AG121)</f>
        <v>10</v>
      </c>
      <c r="AN121" s="10">
        <f t="shared" ref="AN121" si="3468">MIN(AL121,AM121)</f>
        <v>10</v>
      </c>
      <c r="AO121" s="11">
        <f t="shared" si="3266"/>
        <v>0</v>
      </c>
      <c r="AP121" s="7">
        <f t="shared" ref="AP121" si="3469">AF121</f>
        <v>12.9</v>
      </c>
      <c r="AQ121" s="7">
        <f t="shared" ref="AQ121" si="3470">AG121</f>
        <v>10</v>
      </c>
      <c r="AR121" s="7">
        <f t="shared" ref="AR121" si="3471">SUM(AP121-0.38)</f>
        <v>12.52</v>
      </c>
      <c r="AS121" s="7">
        <f t="shared" ref="AS121" si="3472">SUM(AQ121-0.38)</f>
        <v>9.6199999999999992</v>
      </c>
      <c r="AT121" s="10">
        <f t="shared" ref="AT121" si="3473">SUM(AJ121)</f>
        <v>9.3699999999999992</v>
      </c>
      <c r="AU121" s="11">
        <f t="shared" si="3272"/>
        <v>0</v>
      </c>
      <c r="AV121" s="7">
        <f t="shared" ref="AV121" si="3474">SUM(AP121)</f>
        <v>12.9</v>
      </c>
      <c r="AW121" s="7">
        <f t="shared" ref="AW121" si="3475">SUM(AQ121)</f>
        <v>10</v>
      </c>
      <c r="AX121" s="10">
        <f t="shared" ref="AX121" si="3476">MIN(AV121,AW121)</f>
        <v>10</v>
      </c>
      <c r="AY121" s="11">
        <f t="shared" si="3276"/>
        <v>0</v>
      </c>
    </row>
    <row r="122" spans="1:51" ht="18" customHeight="1" x14ac:dyDescent="0.2">
      <c r="A122" s="1">
        <f t="shared" si="3377"/>
        <v>44414</v>
      </c>
      <c r="B122" s="7"/>
      <c r="C122" s="7"/>
      <c r="D122" s="7"/>
      <c r="E122" s="7"/>
      <c r="F122" s="10"/>
      <c r="G122" s="11"/>
      <c r="H122" s="7"/>
      <c r="I122" s="7"/>
      <c r="J122" s="10"/>
      <c r="K122" s="11"/>
      <c r="L122" s="7"/>
      <c r="M122" s="7"/>
      <c r="N122" s="7"/>
      <c r="O122" s="7"/>
      <c r="P122" s="10"/>
      <c r="Q122" s="11"/>
      <c r="R122" s="7"/>
      <c r="S122" s="7"/>
      <c r="T122" s="10"/>
      <c r="U122" s="11"/>
      <c r="V122" s="7">
        <v>12.1</v>
      </c>
      <c r="W122" s="7">
        <v>20.74</v>
      </c>
      <c r="X122" s="7">
        <f t="shared" ref="X122" si="3477">SUM(V122-0.57)</f>
        <v>11.53</v>
      </c>
      <c r="Y122" s="7">
        <f t="shared" si="3439"/>
        <v>20.169999999999998</v>
      </c>
      <c r="Z122" s="10">
        <f t="shared" ref="Z122" si="3478">MIN(X122,Y122)</f>
        <v>11.53</v>
      </c>
      <c r="AA122" s="11">
        <f t="shared" si="3254"/>
        <v>0</v>
      </c>
      <c r="AB122" s="7">
        <f t="shared" ref="AB122" si="3479">SUM(V122)</f>
        <v>12.1</v>
      </c>
      <c r="AC122" s="7">
        <f t="shared" ref="AC122" si="3480">SUM(W122)</f>
        <v>20.74</v>
      </c>
      <c r="AD122" s="10">
        <f t="shared" ref="AD122" si="3481">MIN(AB122,AC122)</f>
        <v>12.1</v>
      </c>
      <c r="AE122" s="11">
        <f t="shared" si="3258"/>
        <v>0</v>
      </c>
      <c r="AF122" s="7">
        <v>12.1</v>
      </c>
      <c r="AG122" s="7">
        <v>10.6</v>
      </c>
      <c r="AH122" s="7">
        <f t="shared" ref="AH122" si="3482">SUM(AF122-0.63)</f>
        <v>11.469999999999999</v>
      </c>
      <c r="AI122" s="7">
        <f t="shared" ref="AI122" si="3483">SUM(AG122-0.63)</f>
        <v>9.9699999999999989</v>
      </c>
      <c r="AJ122" s="10">
        <f t="shared" ref="AJ122" si="3484">MIN(AH122,AI122)</f>
        <v>9.9699999999999989</v>
      </c>
      <c r="AK122" s="11">
        <f t="shared" si="3262"/>
        <v>0</v>
      </c>
      <c r="AL122" s="7">
        <f t="shared" ref="AL122" si="3485">SUM(AF122)</f>
        <v>12.1</v>
      </c>
      <c r="AM122" s="7">
        <f t="shared" ref="AM122" si="3486">SUM(AG122)</f>
        <v>10.6</v>
      </c>
      <c r="AN122" s="10">
        <f t="shared" ref="AN122" si="3487">MIN(AL122,AM122)</f>
        <v>10.6</v>
      </c>
      <c r="AO122" s="11">
        <f t="shared" si="3266"/>
        <v>0</v>
      </c>
      <c r="AP122" s="7">
        <f t="shared" ref="AP122" si="3488">AF122</f>
        <v>12.1</v>
      </c>
      <c r="AQ122" s="7">
        <f t="shared" ref="AQ122" si="3489">AG122</f>
        <v>10.6</v>
      </c>
      <c r="AR122" s="7">
        <f t="shared" ref="AR122" si="3490">SUM(AP122-0.38)</f>
        <v>11.719999999999999</v>
      </c>
      <c r="AS122" s="7">
        <f t="shared" ref="AS122" si="3491">SUM(AQ122-0.38)</f>
        <v>10.219999999999999</v>
      </c>
      <c r="AT122" s="10">
        <f t="shared" ref="AT122" si="3492">SUM(AJ122)</f>
        <v>9.9699999999999989</v>
      </c>
      <c r="AU122" s="11">
        <f t="shared" si="3272"/>
        <v>0</v>
      </c>
      <c r="AV122" s="7">
        <f t="shared" ref="AV122" si="3493">SUM(AP122)</f>
        <v>12.1</v>
      </c>
      <c r="AW122" s="7">
        <f t="shared" ref="AW122" si="3494">SUM(AQ122)</f>
        <v>10.6</v>
      </c>
      <c r="AX122" s="10">
        <f t="shared" ref="AX122" si="3495">MIN(AV122,AW122)</f>
        <v>10.6</v>
      </c>
      <c r="AY122" s="11">
        <f t="shared" si="3276"/>
        <v>0</v>
      </c>
    </row>
    <row r="123" spans="1:51" ht="18" customHeight="1" x14ac:dyDescent="0.2">
      <c r="A123" s="1">
        <f t="shared" si="3377"/>
        <v>44407</v>
      </c>
      <c r="B123" s="7"/>
      <c r="C123" s="7"/>
      <c r="D123" s="7"/>
      <c r="E123" s="7"/>
      <c r="F123" s="10"/>
      <c r="G123" s="11"/>
      <c r="H123" s="7"/>
      <c r="I123" s="7"/>
      <c r="J123" s="10"/>
      <c r="K123" s="11"/>
      <c r="L123" s="7"/>
      <c r="M123" s="7"/>
      <c r="N123" s="7"/>
      <c r="O123" s="7"/>
      <c r="P123" s="10"/>
      <c r="Q123" s="11"/>
      <c r="R123" s="7"/>
      <c r="S123" s="7"/>
      <c r="T123" s="10"/>
      <c r="U123" s="11"/>
      <c r="V123" s="7">
        <v>11.7</v>
      </c>
      <c r="W123" s="7">
        <v>20.74</v>
      </c>
      <c r="X123" s="7">
        <f t="shared" ref="X123" si="3496">SUM(V123-0.57)</f>
        <v>11.129999999999999</v>
      </c>
      <c r="Y123" s="7">
        <f t="shared" si="3439"/>
        <v>20.169999999999998</v>
      </c>
      <c r="Z123" s="10">
        <f t="shared" ref="Z123" si="3497">MIN(X123,Y123)</f>
        <v>11.129999999999999</v>
      </c>
      <c r="AA123" s="11">
        <f t="shared" si="3254"/>
        <v>0</v>
      </c>
      <c r="AB123" s="7">
        <f t="shared" ref="AB123" si="3498">SUM(V123)</f>
        <v>11.7</v>
      </c>
      <c r="AC123" s="7">
        <f t="shared" ref="AC123" si="3499">SUM(W123)</f>
        <v>20.74</v>
      </c>
      <c r="AD123" s="10">
        <f t="shared" ref="AD123" si="3500">MIN(AB123,AC123)</f>
        <v>11.7</v>
      </c>
      <c r="AE123" s="11">
        <f t="shared" si="3258"/>
        <v>0</v>
      </c>
      <c r="AF123" s="7">
        <v>11.7</v>
      </c>
      <c r="AG123" s="7">
        <v>10.119999999999999</v>
      </c>
      <c r="AH123" s="7">
        <f t="shared" ref="AH123" si="3501">SUM(AF123-0.63)</f>
        <v>11.069999999999999</v>
      </c>
      <c r="AI123" s="7">
        <f t="shared" ref="AI123" si="3502">SUM(AG123-0.63)</f>
        <v>9.4899999999999984</v>
      </c>
      <c r="AJ123" s="10">
        <f t="shared" ref="AJ123" si="3503">MIN(AH123,AI123)</f>
        <v>9.4899999999999984</v>
      </c>
      <c r="AK123" s="11">
        <f t="shared" si="3262"/>
        <v>0</v>
      </c>
      <c r="AL123" s="7">
        <f t="shared" ref="AL123" si="3504">SUM(AF123)</f>
        <v>11.7</v>
      </c>
      <c r="AM123" s="7">
        <f t="shared" ref="AM123" si="3505">SUM(AG123)</f>
        <v>10.119999999999999</v>
      </c>
      <c r="AN123" s="10">
        <f t="shared" ref="AN123" si="3506">MIN(AL123,AM123)</f>
        <v>10.119999999999999</v>
      </c>
      <c r="AO123" s="11">
        <f t="shared" si="3266"/>
        <v>0</v>
      </c>
      <c r="AP123" s="7">
        <f t="shared" ref="AP123" si="3507">AF123</f>
        <v>11.7</v>
      </c>
      <c r="AQ123" s="7">
        <f t="shared" ref="AQ123" si="3508">AG123</f>
        <v>10.119999999999999</v>
      </c>
      <c r="AR123" s="7">
        <f t="shared" ref="AR123" si="3509">SUM(AP123-0.38)</f>
        <v>11.319999999999999</v>
      </c>
      <c r="AS123" s="7">
        <f t="shared" ref="AS123" si="3510">SUM(AQ123-0.38)</f>
        <v>9.7399999999999984</v>
      </c>
      <c r="AT123" s="10">
        <f t="shared" ref="AT123" si="3511">SUM(AJ123)</f>
        <v>9.4899999999999984</v>
      </c>
      <c r="AU123" s="11">
        <f t="shared" si="3272"/>
        <v>0</v>
      </c>
      <c r="AV123" s="7">
        <f t="shared" ref="AV123" si="3512">SUM(AP123)</f>
        <v>11.7</v>
      </c>
      <c r="AW123" s="7">
        <f t="shared" ref="AW123" si="3513">SUM(AQ123)</f>
        <v>10.119999999999999</v>
      </c>
      <c r="AX123" s="10">
        <f t="shared" ref="AX123" si="3514">MIN(AV123,AW123)</f>
        <v>10.119999999999999</v>
      </c>
      <c r="AY123" s="11">
        <f t="shared" si="3276"/>
        <v>0</v>
      </c>
    </row>
    <row r="124" spans="1:51" ht="18" customHeight="1" x14ac:dyDescent="0.2">
      <c r="A124" s="1">
        <f t="shared" si="3377"/>
        <v>44400</v>
      </c>
      <c r="B124" s="7"/>
      <c r="C124" s="7"/>
      <c r="D124" s="7"/>
      <c r="E124" s="7"/>
      <c r="F124" s="10"/>
      <c r="G124" s="11"/>
      <c r="H124" s="7"/>
      <c r="I124" s="7"/>
      <c r="J124" s="10"/>
      <c r="K124" s="11"/>
      <c r="L124" s="7"/>
      <c r="M124" s="7"/>
      <c r="N124" s="7"/>
      <c r="O124" s="7"/>
      <c r="P124" s="10"/>
      <c r="Q124" s="11"/>
      <c r="R124" s="7"/>
      <c r="S124" s="7"/>
      <c r="T124" s="10"/>
      <c r="U124" s="11"/>
      <c r="V124" s="7">
        <v>11</v>
      </c>
      <c r="W124" s="7">
        <v>20.74</v>
      </c>
      <c r="X124" s="7">
        <f t="shared" ref="X124" si="3515">SUM(V124-0.57)</f>
        <v>10.43</v>
      </c>
      <c r="Y124" s="7">
        <f t="shared" si="3439"/>
        <v>20.169999999999998</v>
      </c>
      <c r="Z124" s="10">
        <f t="shared" ref="Z124" si="3516">MIN(X124,Y124)</f>
        <v>10.43</v>
      </c>
      <c r="AA124" s="11">
        <f t="shared" si="3254"/>
        <v>0</v>
      </c>
      <c r="AB124" s="7">
        <f t="shared" ref="AB124" si="3517">SUM(V124)</f>
        <v>11</v>
      </c>
      <c r="AC124" s="7">
        <f t="shared" ref="AC124" si="3518">SUM(W124)</f>
        <v>20.74</v>
      </c>
      <c r="AD124" s="10">
        <f t="shared" ref="AD124" si="3519">MIN(AB124,AC124)</f>
        <v>11</v>
      </c>
      <c r="AE124" s="11">
        <f t="shared" si="3258"/>
        <v>0</v>
      </c>
      <c r="AF124" s="7">
        <v>11</v>
      </c>
      <c r="AG124" s="7">
        <v>9.7899999999999991</v>
      </c>
      <c r="AH124" s="7">
        <f t="shared" ref="AH124" si="3520">SUM(AF124-0.63)</f>
        <v>10.37</v>
      </c>
      <c r="AI124" s="7">
        <f t="shared" ref="AI124" si="3521">SUM(AG124-0.63)</f>
        <v>9.1599999999999984</v>
      </c>
      <c r="AJ124" s="10">
        <f t="shared" ref="AJ124" si="3522">MIN(AH124,AI124)</f>
        <v>9.1599999999999984</v>
      </c>
      <c r="AK124" s="11">
        <f t="shared" si="3262"/>
        <v>0</v>
      </c>
      <c r="AL124" s="7">
        <f t="shared" ref="AL124" si="3523">SUM(AF124)</f>
        <v>11</v>
      </c>
      <c r="AM124" s="7">
        <f t="shared" ref="AM124" si="3524">SUM(AG124)</f>
        <v>9.7899999999999991</v>
      </c>
      <c r="AN124" s="10">
        <f t="shared" ref="AN124" si="3525">MIN(AL124,AM124)</f>
        <v>9.7899999999999991</v>
      </c>
      <c r="AO124" s="11">
        <f t="shared" si="3266"/>
        <v>0</v>
      </c>
      <c r="AP124" s="7">
        <f t="shared" ref="AP124" si="3526">AF124</f>
        <v>11</v>
      </c>
      <c r="AQ124" s="7">
        <f t="shared" ref="AQ124" si="3527">AG124</f>
        <v>9.7899999999999991</v>
      </c>
      <c r="AR124" s="7">
        <f t="shared" ref="AR124" si="3528">SUM(AP124-0.38)</f>
        <v>10.62</v>
      </c>
      <c r="AS124" s="7">
        <f t="shared" ref="AS124" si="3529">SUM(AQ124-0.38)</f>
        <v>9.4099999999999984</v>
      </c>
      <c r="AT124" s="10">
        <f t="shared" ref="AT124" si="3530">SUM(AJ124)</f>
        <v>9.1599999999999984</v>
      </c>
      <c r="AU124" s="11">
        <f t="shared" si="3272"/>
        <v>0</v>
      </c>
      <c r="AV124" s="7">
        <f t="shared" ref="AV124" si="3531">SUM(AP124)</f>
        <v>11</v>
      </c>
      <c r="AW124" s="7">
        <f t="shared" ref="AW124" si="3532">SUM(AQ124)</f>
        <v>9.7899999999999991</v>
      </c>
      <c r="AX124" s="10">
        <f t="shared" ref="AX124" si="3533">MIN(AV124,AW124)</f>
        <v>9.7899999999999991</v>
      </c>
      <c r="AY124" s="11">
        <f t="shared" si="3276"/>
        <v>0</v>
      </c>
    </row>
    <row r="125" spans="1:51" ht="18" customHeight="1" x14ac:dyDescent="0.2">
      <c r="A125" s="1">
        <f t="shared" si="3377"/>
        <v>44393</v>
      </c>
      <c r="B125" s="7"/>
      <c r="C125" s="7"/>
      <c r="D125" s="7"/>
      <c r="E125" s="7"/>
      <c r="F125" s="10"/>
      <c r="G125" s="11"/>
      <c r="H125" s="7"/>
      <c r="I125" s="7"/>
      <c r="J125" s="10"/>
      <c r="K125" s="11"/>
      <c r="L125" s="7"/>
      <c r="M125" s="7"/>
      <c r="N125" s="7"/>
      <c r="O125" s="7"/>
      <c r="P125" s="10"/>
      <c r="Q125" s="11"/>
      <c r="R125" s="7"/>
      <c r="S125" s="7"/>
      <c r="T125" s="10"/>
      <c r="U125" s="11"/>
      <c r="V125" s="7">
        <v>9.9</v>
      </c>
      <c r="W125" s="7">
        <v>20.74</v>
      </c>
      <c r="X125" s="7">
        <f t="shared" ref="X125:X131" si="3534">SUM(V125-0.57)</f>
        <v>9.33</v>
      </c>
      <c r="Y125" s="7">
        <f t="shared" si="3439"/>
        <v>20.169999999999998</v>
      </c>
      <c r="Z125" s="10">
        <f t="shared" ref="Z125:Z131" si="3535">MIN(X125,Y125)</f>
        <v>9.33</v>
      </c>
      <c r="AA125" s="11">
        <f t="shared" si="3254"/>
        <v>0</v>
      </c>
      <c r="AB125" s="7">
        <f t="shared" ref="AB125:AB131" si="3536">SUM(V125)</f>
        <v>9.9</v>
      </c>
      <c r="AC125" s="7">
        <f t="shared" ref="AC125:AC131" si="3537">SUM(W125)</f>
        <v>20.74</v>
      </c>
      <c r="AD125" s="10">
        <f t="shared" ref="AD125:AD131" si="3538">MIN(AB125,AC125)</f>
        <v>9.9</v>
      </c>
      <c r="AE125" s="11">
        <f t="shared" si="3258"/>
        <v>0</v>
      </c>
      <c r="AF125" s="7">
        <v>9.9</v>
      </c>
      <c r="AG125" s="7">
        <v>9.7100000000000009</v>
      </c>
      <c r="AH125" s="7">
        <f t="shared" ref="AH125" si="3539">SUM(AF125-0.63)</f>
        <v>9.27</v>
      </c>
      <c r="AI125" s="7">
        <f t="shared" ref="AI125" si="3540">SUM(AG125-0.63)</f>
        <v>9.08</v>
      </c>
      <c r="AJ125" s="10">
        <f t="shared" ref="AJ125" si="3541">MIN(AH125,AI125)</f>
        <v>9.08</v>
      </c>
      <c r="AK125" s="11">
        <f t="shared" si="3262"/>
        <v>0</v>
      </c>
      <c r="AL125" s="7">
        <f t="shared" ref="AL125" si="3542">SUM(AF125)</f>
        <v>9.9</v>
      </c>
      <c r="AM125" s="7">
        <f t="shared" ref="AM125" si="3543">SUM(AG125)</f>
        <v>9.7100000000000009</v>
      </c>
      <c r="AN125" s="10">
        <f t="shared" ref="AN125" si="3544">MIN(AL125,AM125)</f>
        <v>9.7100000000000009</v>
      </c>
      <c r="AO125" s="11">
        <f t="shared" si="3266"/>
        <v>0</v>
      </c>
      <c r="AP125" s="7">
        <f t="shared" ref="AP125" si="3545">AF125</f>
        <v>9.9</v>
      </c>
      <c r="AQ125" s="7">
        <f t="shared" ref="AQ125" si="3546">AG125</f>
        <v>9.7100000000000009</v>
      </c>
      <c r="AR125" s="7">
        <f t="shared" ref="AR125" si="3547">SUM(AP125-0.38)</f>
        <v>9.52</v>
      </c>
      <c r="AS125" s="7">
        <f t="shared" ref="AS125" si="3548">SUM(AQ125-0.38)</f>
        <v>9.33</v>
      </c>
      <c r="AT125" s="10">
        <f t="shared" ref="AT125" si="3549">SUM(AJ125)</f>
        <v>9.08</v>
      </c>
      <c r="AU125" s="11">
        <f t="shared" si="3272"/>
        <v>0</v>
      </c>
      <c r="AV125" s="7">
        <f t="shared" ref="AV125" si="3550">SUM(AP125)</f>
        <v>9.9</v>
      </c>
      <c r="AW125" s="7">
        <f t="shared" ref="AW125" si="3551">SUM(AQ125)</f>
        <v>9.7100000000000009</v>
      </c>
      <c r="AX125" s="10">
        <f t="shared" ref="AX125" si="3552">MIN(AV125,AW125)</f>
        <v>9.7100000000000009</v>
      </c>
      <c r="AY125" s="11">
        <f t="shared" si="3276"/>
        <v>0</v>
      </c>
    </row>
    <row r="126" spans="1:51" ht="18" customHeight="1" x14ac:dyDescent="0.2">
      <c r="A126" s="1">
        <f t="shared" si="3377"/>
        <v>44386</v>
      </c>
      <c r="B126" s="7"/>
      <c r="C126" s="7"/>
      <c r="D126" s="7"/>
      <c r="E126" s="7"/>
      <c r="F126" s="10"/>
      <c r="G126" s="11"/>
      <c r="H126" s="7"/>
      <c r="I126" s="7"/>
      <c r="J126" s="10"/>
      <c r="K126" s="11"/>
      <c r="L126" s="7"/>
      <c r="M126" s="7"/>
      <c r="N126" s="7"/>
      <c r="O126" s="7"/>
      <c r="P126" s="10"/>
      <c r="Q126" s="11"/>
      <c r="R126" s="7"/>
      <c r="S126" s="7"/>
      <c r="T126" s="10"/>
      <c r="U126" s="11"/>
      <c r="V126" s="7">
        <v>9.6999999999999993</v>
      </c>
      <c r="W126" s="7">
        <v>20.74</v>
      </c>
      <c r="X126" s="7">
        <f t="shared" si="3534"/>
        <v>9.129999999999999</v>
      </c>
      <c r="Y126" s="7">
        <f t="shared" ref="Y126:Y132" si="3553">SUM(W126-0.57)</f>
        <v>20.169999999999998</v>
      </c>
      <c r="Z126" s="10">
        <f t="shared" si="3535"/>
        <v>9.129999999999999</v>
      </c>
      <c r="AA126" s="11">
        <f t="shared" si="3254"/>
        <v>0</v>
      </c>
      <c r="AB126" s="7">
        <f t="shared" si="3536"/>
        <v>9.6999999999999993</v>
      </c>
      <c r="AC126" s="7">
        <f t="shared" si="3537"/>
        <v>20.74</v>
      </c>
      <c r="AD126" s="10">
        <f t="shared" si="3538"/>
        <v>9.6999999999999993</v>
      </c>
      <c r="AE126" s="11">
        <f t="shared" si="3258"/>
        <v>0</v>
      </c>
      <c r="AF126" s="7">
        <v>9.6999999999999993</v>
      </c>
      <c r="AG126" s="7">
        <v>9.6999999999999993</v>
      </c>
      <c r="AH126" s="7">
        <f t="shared" ref="AH126" si="3554">SUM(AF126-0.63)</f>
        <v>9.0699999999999985</v>
      </c>
      <c r="AI126" s="7">
        <f t="shared" ref="AI126" si="3555">SUM(AG126-0.63)</f>
        <v>9.0699999999999985</v>
      </c>
      <c r="AJ126" s="10">
        <f t="shared" ref="AJ126" si="3556">MIN(AH126,AI126)</f>
        <v>9.0699999999999985</v>
      </c>
      <c r="AK126" s="11">
        <f t="shared" si="3262"/>
        <v>0</v>
      </c>
      <c r="AL126" s="7">
        <f t="shared" ref="AL126" si="3557">SUM(AF126)</f>
        <v>9.6999999999999993</v>
      </c>
      <c r="AM126" s="7">
        <f t="shared" ref="AM126" si="3558">SUM(AG126)</f>
        <v>9.6999999999999993</v>
      </c>
      <c r="AN126" s="10">
        <f t="shared" ref="AN126" si="3559">MIN(AL126,AM126)</f>
        <v>9.6999999999999993</v>
      </c>
      <c r="AO126" s="11">
        <f t="shared" si="3266"/>
        <v>0</v>
      </c>
      <c r="AP126" s="7">
        <f t="shared" ref="AP126" si="3560">AF126</f>
        <v>9.6999999999999993</v>
      </c>
      <c r="AQ126" s="7">
        <f t="shared" ref="AQ126" si="3561">AG126</f>
        <v>9.6999999999999993</v>
      </c>
      <c r="AR126" s="7">
        <f t="shared" ref="AR126" si="3562">SUM(AP126-0.38)</f>
        <v>9.3199999999999985</v>
      </c>
      <c r="AS126" s="7">
        <f t="shared" ref="AS126" si="3563">SUM(AQ126-0.38)</f>
        <v>9.3199999999999985</v>
      </c>
      <c r="AT126" s="10">
        <f t="shared" ref="AT126" si="3564">SUM(AJ126)</f>
        <v>9.0699999999999985</v>
      </c>
      <c r="AU126" s="11">
        <f t="shared" si="3272"/>
        <v>0</v>
      </c>
      <c r="AV126" s="7">
        <f t="shared" ref="AV126" si="3565">SUM(AP126)</f>
        <v>9.6999999999999993</v>
      </c>
      <c r="AW126" s="7">
        <f t="shared" ref="AW126" si="3566">SUM(AQ126)</f>
        <v>9.6999999999999993</v>
      </c>
      <c r="AX126" s="10">
        <f t="shared" ref="AX126" si="3567">MIN(AV126,AW126)</f>
        <v>9.6999999999999993</v>
      </c>
      <c r="AY126" s="11">
        <f t="shared" si="3276"/>
        <v>0</v>
      </c>
    </row>
    <row r="127" spans="1:51" ht="18" customHeight="1" x14ac:dyDescent="0.2">
      <c r="A127" s="1">
        <f t="shared" si="3377"/>
        <v>44379</v>
      </c>
      <c r="B127" s="7"/>
      <c r="C127" s="7"/>
      <c r="D127" s="7"/>
      <c r="E127" s="7"/>
      <c r="F127" s="10"/>
      <c r="G127" s="11"/>
      <c r="H127" s="7"/>
      <c r="I127" s="7"/>
      <c r="J127" s="10"/>
      <c r="K127" s="11"/>
      <c r="L127" s="7"/>
      <c r="M127" s="7"/>
      <c r="N127" s="7"/>
      <c r="O127" s="7"/>
      <c r="P127" s="10"/>
      <c r="Q127" s="11"/>
      <c r="R127" s="7"/>
      <c r="S127" s="7"/>
      <c r="T127" s="10"/>
      <c r="U127" s="11"/>
      <c r="V127" s="7">
        <v>9.6999999999999993</v>
      </c>
      <c r="W127" s="7">
        <v>20.74</v>
      </c>
      <c r="X127" s="7">
        <f t="shared" si="3534"/>
        <v>9.129999999999999</v>
      </c>
      <c r="Y127" s="7">
        <f t="shared" si="3553"/>
        <v>20.169999999999998</v>
      </c>
      <c r="Z127" s="10">
        <f t="shared" si="3535"/>
        <v>9.129999999999999</v>
      </c>
      <c r="AA127" s="11">
        <f t="shared" si="3254"/>
        <v>0</v>
      </c>
      <c r="AB127" s="7">
        <f t="shared" si="3536"/>
        <v>9.6999999999999993</v>
      </c>
      <c r="AC127" s="7">
        <f t="shared" si="3537"/>
        <v>20.74</v>
      </c>
      <c r="AD127" s="10">
        <f t="shared" si="3538"/>
        <v>9.6999999999999993</v>
      </c>
      <c r="AE127" s="11">
        <f t="shared" si="3258"/>
        <v>0</v>
      </c>
      <c r="AF127" s="7">
        <v>9.6999999999999993</v>
      </c>
      <c r="AG127" s="7">
        <v>9.6999999999999993</v>
      </c>
      <c r="AH127" s="7">
        <f t="shared" ref="AH127" si="3568">SUM(AF127-0.63)</f>
        <v>9.0699999999999985</v>
      </c>
      <c r="AI127" s="7">
        <f t="shared" ref="AI127" si="3569">SUM(AG127-0.63)</f>
        <v>9.0699999999999985</v>
      </c>
      <c r="AJ127" s="10">
        <f t="shared" ref="AJ127" si="3570">MIN(AH127,AI127)</f>
        <v>9.0699999999999985</v>
      </c>
      <c r="AK127" s="11">
        <f t="shared" si="3262"/>
        <v>0</v>
      </c>
      <c r="AL127" s="7">
        <f t="shared" ref="AL127" si="3571">SUM(AF127)</f>
        <v>9.6999999999999993</v>
      </c>
      <c r="AM127" s="7">
        <f t="shared" ref="AM127" si="3572">SUM(AG127)</f>
        <v>9.6999999999999993</v>
      </c>
      <c r="AN127" s="10">
        <f t="shared" ref="AN127" si="3573">MIN(AL127,AM127)</f>
        <v>9.6999999999999993</v>
      </c>
      <c r="AO127" s="11">
        <f t="shared" si="3266"/>
        <v>0</v>
      </c>
      <c r="AP127" s="7">
        <f t="shared" ref="AP127" si="3574">AF127</f>
        <v>9.6999999999999993</v>
      </c>
      <c r="AQ127" s="7">
        <f t="shared" ref="AQ127" si="3575">AG127</f>
        <v>9.6999999999999993</v>
      </c>
      <c r="AR127" s="7">
        <f t="shared" ref="AR127" si="3576">SUM(AP127-0.38)</f>
        <v>9.3199999999999985</v>
      </c>
      <c r="AS127" s="7">
        <f t="shared" ref="AS127" si="3577">SUM(AQ127-0.38)</f>
        <v>9.3199999999999985</v>
      </c>
      <c r="AT127" s="10">
        <f t="shared" ref="AT127" si="3578">SUM(AJ127)</f>
        <v>9.0699999999999985</v>
      </c>
      <c r="AU127" s="11">
        <f t="shared" si="3272"/>
        <v>0</v>
      </c>
      <c r="AV127" s="7">
        <f t="shared" ref="AV127" si="3579">SUM(AP127)</f>
        <v>9.6999999999999993</v>
      </c>
      <c r="AW127" s="7">
        <f t="shared" ref="AW127" si="3580">SUM(AQ127)</f>
        <v>9.6999999999999993</v>
      </c>
      <c r="AX127" s="10">
        <f t="shared" ref="AX127" si="3581">MIN(AV127,AW127)</f>
        <v>9.6999999999999993</v>
      </c>
      <c r="AY127" s="11">
        <f t="shared" si="3276"/>
        <v>0</v>
      </c>
    </row>
    <row r="128" spans="1:51" ht="18" customHeight="1" x14ac:dyDescent="0.2">
      <c r="A128" s="1">
        <f t="shared" si="3377"/>
        <v>44372</v>
      </c>
      <c r="B128" s="7"/>
      <c r="C128" s="7"/>
      <c r="D128" s="7"/>
      <c r="E128" s="7"/>
      <c r="F128" s="10"/>
      <c r="G128" s="11"/>
      <c r="H128" s="7"/>
      <c r="I128" s="7"/>
      <c r="J128" s="10"/>
      <c r="K128" s="11"/>
      <c r="L128" s="7"/>
      <c r="M128" s="7"/>
      <c r="N128" s="7"/>
      <c r="O128" s="7"/>
      <c r="P128" s="10"/>
      <c r="Q128" s="11"/>
      <c r="R128" s="7"/>
      <c r="S128" s="7"/>
      <c r="T128" s="10"/>
      <c r="U128" s="11"/>
      <c r="V128" s="7">
        <v>9.6999999999999993</v>
      </c>
      <c r="W128" s="7">
        <v>20.74</v>
      </c>
      <c r="X128" s="7">
        <f t="shared" si="3534"/>
        <v>9.129999999999999</v>
      </c>
      <c r="Y128" s="7">
        <f t="shared" si="3553"/>
        <v>20.169999999999998</v>
      </c>
      <c r="Z128" s="10">
        <f t="shared" si="3535"/>
        <v>9.129999999999999</v>
      </c>
      <c r="AA128" s="11">
        <f t="shared" si="3254"/>
        <v>0</v>
      </c>
      <c r="AB128" s="7">
        <f t="shared" si="3536"/>
        <v>9.6999999999999993</v>
      </c>
      <c r="AC128" s="7">
        <f t="shared" si="3537"/>
        <v>20.74</v>
      </c>
      <c r="AD128" s="10">
        <f t="shared" si="3538"/>
        <v>9.6999999999999993</v>
      </c>
      <c r="AE128" s="11">
        <f t="shared" si="3258"/>
        <v>0</v>
      </c>
      <c r="AF128" s="7">
        <v>9.6999999999999993</v>
      </c>
      <c r="AG128" s="7">
        <v>9.6999999999999993</v>
      </c>
      <c r="AH128" s="7">
        <f t="shared" ref="AH128" si="3582">SUM(AF128-0.63)</f>
        <v>9.0699999999999985</v>
      </c>
      <c r="AI128" s="7">
        <f t="shared" ref="AI128" si="3583">SUM(AG128-0.63)</f>
        <v>9.0699999999999985</v>
      </c>
      <c r="AJ128" s="10">
        <f t="shared" ref="AJ128" si="3584">MIN(AH128,AI128)</f>
        <v>9.0699999999999985</v>
      </c>
      <c r="AK128" s="11">
        <f t="shared" si="3262"/>
        <v>0</v>
      </c>
      <c r="AL128" s="7">
        <f t="shared" ref="AL128" si="3585">SUM(AF128)</f>
        <v>9.6999999999999993</v>
      </c>
      <c r="AM128" s="7">
        <f t="shared" ref="AM128" si="3586">SUM(AG128)</f>
        <v>9.6999999999999993</v>
      </c>
      <c r="AN128" s="10">
        <f t="shared" ref="AN128" si="3587">MIN(AL128,AM128)</f>
        <v>9.6999999999999993</v>
      </c>
      <c r="AO128" s="11">
        <f t="shared" si="3266"/>
        <v>0</v>
      </c>
      <c r="AP128" s="7">
        <f t="shared" ref="AP128" si="3588">AF128</f>
        <v>9.6999999999999993</v>
      </c>
      <c r="AQ128" s="7">
        <f t="shared" ref="AQ128" si="3589">AG128</f>
        <v>9.6999999999999993</v>
      </c>
      <c r="AR128" s="7">
        <f t="shared" ref="AR128" si="3590">SUM(AP128-0.38)</f>
        <v>9.3199999999999985</v>
      </c>
      <c r="AS128" s="7">
        <f t="shared" ref="AS128" si="3591">SUM(AQ128-0.38)</f>
        <v>9.3199999999999985</v>
      </c>
      <c r="AT128" s="10">
        <f t="shared" ref="AT128" si="3592">SUM(AJ128)</f>
        <v>9.0699999999999985</v>
      </c>
      <c r="AU128" s="11">
        <f t="shared" si="3272"/>
        <v>0</v>
      </c>
      <c r="AV128" s="7">
        <f t="shared" ref="AV128" si="3593">SUM(AP128)</f>
        <v>9.6999999999999993</v>
      </c>
      <c r="AW128" s="7">
        <f t="shared" ref="AW128" si="3594">SUM(AQ128)</f>
        <v>9.6999999999999993</v>
      </c>
      <c r="AX128" s="10">
        <f t="shared" ref="AX128" si="3595">MIN(AV128,AW128)</f>
        <v>9.6999999999999993</v>
      </c>
      <c r="AY128" s="11">
        <f t="shared" si="3276"/>
        <v>0</v>
      </c>
    </row>
    <row r="129" spans="1:51" ht="18" customHeight="1" x14ac:dyDescent="0.2">
      <c r="A129" s="1">
        <f t="shared" si="3377"/>
        <v>44365</v>
      </c>
      <c r="B129" s="7"/>
      <c r="C129" s="7"/>
      <c r="D129" s="7"/>
      <c r="E129" s="7"/>
      <c r="F129" s="10"/>
      <c r="G129" s="11"/>
      <c r="H129" s="7"/>
      <c r="I129" s="7"/>
      <c r="J129" s="10"/>
      <c r="K129" s="11"/>
      <c r="L129" s="7"/>
      <c r="M129" s="7"/>
      <c r="N129" s="7"/>
      <c r="O129" s="7"/>
      <c r="P129" s="10"/>
      <c r="Q129" s="11"/>
      <c r="R129" s="7"/>
      <c r="S129" s="7"/>
      <c r="T129" s="10"/>
      <c r="U129" s="11"/>
      <c r="V129" s="7">
        <v>9.6999999999999993</v>
      </c>
      <c r="W129" s="7">
        <v>20.74</v>
      </c>
      <c r="X129" s="7">
        <f t="shared" si="3534"/>
        <v>9.129999999999999</v>
      </c>
      <c r="Y129" s="7">
        <f t="shared" si="3553"/>
        <v>20.169999999999998</v>
      </c>
      <c r="Z129" s="10">
        <f t="shared" si="3535"/>
        <v>9.129999999999999</v>
      </c>
      <c r="AA129" s="11">
        <f t="shared" si="3254"/>
        <v>0</v>
      </c>
      <c r="AB129" s="7">
        <f t="shared" si="3536"/>
        <v>9.6999999999999993</v>
      </c>
      <c r="AC129" s="7">
        <f t="shared" si="3537"/>
        <v>20.74</v>
      </c>
      <c r="AD129" s="10">
        <f t="shared" si="3538"/>
        <v>9.6999999999999993</v>
      </c>
      <c r="AE129" s="11">
        <f t="shared" si="3258"/>
        <v>0</v>
      </c>
      <c r="AF129" s="7">
        <v>9.6999999999999993</v>
      </c>
      <c r="AG129" s="7">
        <v>9.6999999999999993</v>
      </c>
      <c r="AH129" s="7">
        <f t="shared" ref="AH129" si="3596">SUM(AF129-0.63)</f>
        <v>9.0699999999999985</v>
      </c>
      <c r="AI129" s="7">
        <f t="shared" ref="AI129" si="3597">SUM(AG129-0.63)</f>
        <v>9.0699999999999985</v>
      </c>
      <c r="AJ129" s="10">
        <f t="shared" ref="AJ129" si="3598">MIN(AH129,AI129)</f>
        <v>9.0699999999999985</v>
      </c>
      <c r="AK129" s="11">
        <f t="shared" si="3262"/>
        <v>0</v>
      </c>
      <c r="AL129" s="7">
        <f t="shared" ref="AL129" si="3599">SUM(AF129)</f>
        <v>9.6999999999999993</v>
      </c>
      <c r="AM129" s="7">
        <f t="shared" ref="AM129" si="3600">SUM(AG129)</f>
        <v>9.6999999999999993</v>
      </c>
      <c r="AN129" s="10">
        <f t="shared" ref="AN129" si="3601">MIN(AL129,AM129)</f>
        <v>9.6999999999999993</v>
      </c>
      <c r="AO129" s="11">
        <f t="shared" si="3266"/>
        <v>0</v>
      </c>
      <c r="AP129" s="7">
        <f t="shared" ref="AP129" si="3602">AF129</f>
        <v>9.6999999999999993</v>
      </c>
      <c r="AQ129" s="7">
        <f t="shared" ref="AQ129" si="3603">AG129</f>
        <v>9.6999999999999993</v>
      </c>
      <c r="AR129" s="7">
        <f t="shared" ref="AR129" si="3604">SUM(AP129-0.38)</f>
        <v>9.3199999999999985</v>
      </c>
      <c r="AS129" s="7">
        <f t="shared" ref="AS129" si="3605">SUM(AQ129-0.38)</f>
        <v>9.3199999999999985</v>
      </c>
      <c r="AT129" s="10">
        <f t="shared" ref="AT129" si="3606">SUM(AJ129)</f>
        <v>9.0699999999999985</v>
      </c>
      <c r="AU129" s="11">
        <f t="shared" si="3272"/>
        <v>0</v>
      </c>
      <c r="AV129" s="7">
        <f t="shared" ref="AV129" si="3607">SUM(AP129)</f>
        <v>9.6999999999999993</v>
      </c>
      <c r="AW129" s="7">
        <f t="shared" ref="AW129" si="3608">SUM(AQ129)</f>
        <v>9.6999999999999993</v>
      </c>
      <c r="AX129" s="10">
        <f t="shared" ref="AX129" si="3609">MIN(AV129,AW129)</f>
        <v>9.6999999999999993</v>
      </c>
      <c r="AY129" s="11">
        <f t="shared" si="3276"/>
        <v>0</v>
      </c>
    </row>
    <row r="130" spans="1:51" x14ac:dyDescent="0.2">
      <c r="A130" s="1">
        <f t="shared" si="3377"/>
        <v>44358</v>
      </c>
      <c r="B130" s="7"/>
      <c r="C130" s="7"/>
      <c r="D130" s="7"/>
      <c r="E130" s="7"/>
      <c r="F130" s="10"/>
      <c r="G130" s="11"/>
      <c r="H130" s="7"/>
      <c r="I130" s="7"/>
      <c r="J130" s="10"/>
      <c r="K130" s="11"/>
      <c r="L130" s="7"/>
      <c r="M130" s="7"/>
      <c r="N130" s="7"/>
      <c r="O130" s="7"/>
      <c r="P130" s="10"/>
      <c r="Q130" s="11"/>
      <c r="R130" s="7"/>
      <c r="S130" s="7"/>
      <c r="T130" s="10"/>
      <c r="U130" s="11"/>
      <c r="V130" s="7">
        <v>9.6999999999999993</v>
      </c>
      <c r="W130" s="7">
        <v>20.74</v>
      </c>
      <c r="X130" s="7">
        <f t="shared" si="3534"/>
        <v>9.129999999999999</v>
      </c>
      <c r="Y130" s="7">
        <f t="shared" si="3553"/>
        <v>20.169999999999998</v>
      </c>
      <c r="Z130" s="10">
        <f t="shared" si="3535"/>
        <v>9.129999999999999</v>
      </c>
      <c r="AA130" s="11">
        <f t="shared" si="3254"/>
        <v>0</v>
      </c>
      <c r="AB130" s="7">
        <f t="shared" si="3536"/>
        <v>9.6999999999999993</v>
      </c>
      <c r="AC130" s="7">
        <f t="shared" si="3537"/>
        <v>20.74</v>
      </c>
      <c r="AD130" s="10">
        <f t="shared" si="3538"/>
        <v>9.6999999999999993</v>
      </c>
      <c r="AE130" s="11">
        <f t="shared" si="3258"/>
        <v>0</v>
      </c>
      <c r="AF130" s="7">
        <v>9.6999999999999993</v>
      </c>
      <c r="AG130" s="7">
        <v>9.6999999999999993</v>
      </c>
      <c r="AH130" s="7">
        <f t="shared" ref="AH130" si="3610">SUM(AF130-0.63)</f>
        <v>9.0699999999999985</v>
      </c>
      <c r="AI130" s="7">
        <f t="shared" ref="AI130" si="3611">SUM(AG130-0.63)</f>
        <v>9.0699999999999985</v>
      </c>
      <c r="AJ130" s="10">
        <f t="shared" ref="AJ130" si="3612">MIN(AH130,AI130)</f>
        <v>9.0699999999999985</v>
      </c>
      <c r="AK130" s="11">
        <f t="shared" si="3262"/>
        <v>0</v>
      </c>
      <c r="AL130" s="7">
        <f t="shared" ref="AL130" si="3613">SUM(AF130)</f>
        <v>9.6999999999999993</v>
      </c>
      <c r="AM130" s="7">
        <f t="shared" ref="AM130" si="3614">SUM(AG130)</f>
        <v>9.6999999999999993</v>
      </c>
      <c r="AN130" s="10">
        <f t="shared" ref="AN130" si="3615">MIN(AL130,AM130)</f>
        <v>9.6999999999999993</v>
      </c>
      <c r="AO130" s="11">
        <f t="shared" si="3266"/>
        <v>0</v>
      </c>
      <c r="AP130" s="7">
        <f t="shared" ref="AP130" si="3616">AF130</f>
        <v>9.6999999999999993</v>
      </c>
      <c r="AQ130" s="7">
        <f t="shared" ref="AQ130" si="3617">AG130</f>
        <v>9.6999999999999993</v>
      </c>
      <c r="AR130" s="7">
        <f t="shared" ref="AR130" si="3618">SUM(AP130-0.38)</f>
        <v>9.3199999999999985</v>
      </c>
      <c r="AS130" s="7">
        <f t="shared" ref="AS130" si="3619">SUM(AQ130-0.38)</f>
        <v>9.3199999999999985</v>
      </c>
      <c r="AT130" s="10">
        <f t="shared" ref="AT130" si="3620">SUM(AJ130)</f>
        <v>9.0699999999999985</v>
      </c>
      <c r="AU130" s="11">
        <f t="shared" si="3272"/>
        <v>0</v>
      </c>
      <c r="AV130" s="7">
        <f t="shared" ref="AV130" si="3621">SUM(AP130)</f>
        <v>9.6999999999999993</v>
      </c>
      <c r="AW130" s="7">
        <f t="shared" ref="AW130" si="3622">SUM(AQ130)</f>
        <v>9.6999999999999993</v>
      </c>
      <c r="AX130" s="10">
        <f t="shared" ref="AX130" si="3623">MIN(AV130,AW130)</f>
        <v>9.6999999999999993</v>
      </c>
      <c r="AY130" s="11">
        <f t="shared" si="3276"/>
        <v>0</v>
      </c>
    </row>
    <row r="131" spans="1:51" x14ac:dyDescent="0.2">
      <c r="A131" s="1">
        <v>44351</v>
      </c>
      <c r="B131" s="7"/>
      <c r="C131" s="7"/>
      <c r="D131" s="7"/>
      <c r="E131" s="7"/>
      <c r="F131" s="10"/>
      <c r="G131" s="11"/>
      <c r="H131" s="7"/>
      <c r="I131" s="7"/>
      <c r="J131" s="10"/>
      <c r="K131" s="11"/>
      <c r="L131" s="7"/>
      <c r="M131" s="7"/>
      <c r="N131" s="7"/>
      <c r="O131" s="7"/>
      <c r="P131" s="10"/>
      <c r="Q131" s="11"/>
      <c r="R131" s="7"/>
      <c r="S131" s="7"/>
      <c r="T131" s="10"/>
      <c r="U131" s="11"/>
      <c r="V131" s="7">
        <v>9.6999999999999993</v>
      </c>
      <c r="W131" s="7">
        <v>20.74</v>
      </c>
      <c r="X131" s="7">
        <f t="shared" si="3534"/>
        <v>9.129999999999999</v>
      </c>
      <c r="Y131" s="7">
        <f t="shared" si="3553"/>
        <v>20.169999999999998</v>
      </c>
      <c r="Z131" s="10">
        <f t="shared" si="3535"/>
        <v>9.129999999999999</v>
      </c>
      <c r="AA131" s="11">
        <f t="shared" si="3254"/>
        <v>0</v>
      </c>
      <c r="AB131" s="7">
        <f t="shared" si="3536"/>
        <v>9.6999999999999993</v>
      </c>
      <c r="AC131" s="7">
        <f t="shared" si="3537"/>
        <v>20.74</v>
      </c>
      <c r="AD131" s="10">
        <f t="shared" si="3538"/>
        <v>9.6999999999999993</v>
      </c>
      <c r="AE131" s="11">
        <f t="shared" si="3258"/>
        <v>0</v>
      </c>
      <c r="AF131" s="7">
        <v>9.6999999999999993</v>
      </c>
      <c r="AG131" s="7">
        <v>9.6999999999999993</v>
      </c>
      <c r="AH131" s="7">
        <f t="shared" ref="AH131:AH132" si="3624">SUM(AF131-0.63)</f>
        <v>9.0699999999999985</v>
      </c>
      <c r="AI131" s="7">
        <f t="shared" ref="AI131:AI132" si="3625">SUM(AG131-0.63)</f>
        <v>9.0699999999999985</v>
      </c>
      <c r="AJ131" s="10">
        <f t="shared" ref="AJ131:AJ132" si="3626">MIN(AH131,AI131)</f>
        <v>9.0699999999999985</v>
      </c>
      <c r="AK131" s="11">
        <f t="shared" si="3262"/>
        <v>0</v>
      </c>
      <c r="AL131" s="7">
        <f t="shared" ref="AL131:AL132" si="3627">SUM(AF131)</f>
        <v>9.6999999999999993</v>
      </c>
      <c r="AM131" s="7">
        <f t="shared" ref="AM131:AM132" si="3628">SUM(AG131)</f>
        <v>9.6999999999999993</v>
      </c>
      <c r="AN131" s="10">
        <f t="shared" ref="AN131:AN132" si="3629">MIN(AL131,AM131)</f>
        <v>9.6999999999999993</v>
      </c>
      <c r="AO131" s="11">
        <f t="shared" si="3266"/>
        <v>0</v>
      </c>
      <c r="AP131" s="7">
        <f t="shared" ref="AP131:AP132" si="3630">AF131</f>
        <v>9.6999999999999993</v>
      </c>
      <c r="AQ131" s="7">
        <f t="shared" ref="AQ131:AQ132" si="3631">AG131</f>
        <v>9.6999999999999993</v>
      </c>
      <c r="AR131" s="7">
        <f t="shared" ref="AR131:AR132" si="3632">SUM(AP131-0.38)</f>
        <v>9.3199999999999985</v>
      </c>
      <c r="AS131" s="7">
        <f t="shared" ref="AS131:AS132" si="3633">SUM(AQ131-0.38)</f>
        <v>9.3199999999999985</v>
      </c>
      <c r="AT131" s="10">
        <f t="shared" ref="AT131:AT132" si="3634">SUM(AJ131)</f>
        <v>9.0699999999999985</v>
      </c>
      <c r="AU131" s="11">
        <f t="shared" si="3272"/>
        <v>0</v>
      </c>
      <c r="AV131" s="7">
        <f t="shared" ref="AV131:AV132" si="3635">SUM(AP131)</f>
        <v>9.6999999999999993</v>
      </c>
      <c r="AW131" s="7">
        <f t="shared" ref="AW131:AW132" si="3636">SUM(AQ131)</f>
        <v>9.6999999999999993</v>
      </c>
      <c r="AX131" s="10">
        <f t="shared" ref="AX131:AX132" si="3637">MIN(AV131,AW131)</f>
        <v>9.6999999999999993</v>
      </c>
      <c r="AY131" s="11">
        <f>MAX(0,AV$4-AX133)</f>
        <v>0</v>
      </c>
    </row>
    <row r="132" spans="1:51" ht="18" customHeight="1" x14ac:dyDescent="0.2">
      <c r="A132" s="1">
        <v>44348</v>
      </c>
      <c r="B132" s="7"/>
      <c r="C132" s="7"/>
      <c r="D132" s="7"/>
      <c r="E132" s="7"/>
      <c r="F132" s="10"/>
      <c r="G132" s="11"/>
      <c r="H132" s="7"/>
      <c r="I132" s="7"/>
      <c r="J132" s="10"/>
      <c r="K132" s="11"/>
      <c r="L132" s="7"/>
      <c r="M132" s="7"/>
      <c r="N132" s="7"/>
      <c r="O132" s="7"/>
      <c r="P132" s="10"/>
      <c r="Q132" s="11"/>
      <c r="R132" s="7"/>
      <c r="S132" s="7"/>
      <c r="T132" s="10"/>
      <c r="U132" s="11"/>
      <c r="V132" s="7">
        <v>9.6999999999999993</v>
      </c>
      <c r="W132" s="7">
        <v>20.74</v>
      </c>
      <c r="X132" s="7">
        <f>SUM(V132-0.57)</f>
        <v>9.129999999999999</v>
      </c>
      <c r="Y132" s="7">
        <f t="shared" si="3553"/>
        <v>20.169999999999998</v>
      </c>
      <c r="Z132" s="10">
        <f t="shared" ref="Z132" si="3638">MIN(X132,Y132)</f>
        <v>9.129999999999999</v>
      </c>
      <c r="AA132" s="11">
        <f t="shared" si="3254"/>
        <v>0</v>
      </c>
      <c r="AB132" s="7">
        <f t="shared" ref="AB132" si="3639">SUM(V132)</f>
        <v>9.6999999999999993</v>
      </c>
      <c r="AC132" s="7">
        <f t="shared" ref="AC132" si="3640">SUM(W132)</f>
        <v>20.74</v>
      </c>
      <c r="AD132" s="10">
        <f t="shared" ref="AD132" si="3641">MIN(AB132,AC132)</f>
        <v>9.6999999999999993</v>
      </c>
      <c r="AE132" s="11">
        <f t="shared" si="3258"/>
        <v>0</v>
      </c>
      <c r="AF132" s="7">
        <v>9.6999999999999993</v>
      </c>
      <c r="AG132" s="7">
        <v>9.67</v>
      </c>
      <c r="AH132" s="7">
        <f t="shared" si="3624"/>
        <v>9.0699999999999985</v>
      </c>
      <c r="AI132" s="7">
        <f t="shared" si="3625"/>
        <v>9.0399999999999991</v>
      </c>
      <c r="AJ132" s="10">
        <f t="shared" si="3626"/>
        <v>9.0399999999999991</v>
      </c>
      <c r="AK132" s="11">
        <f t="shared" si="3262"/>
        <v>0</v>
      </c>
      <c r="AL132" s="7">
        <f t="shared" si="3627"/>
        <v>9.6999999999999993</v>
      </c>
      <c r="AM132" s="7">
        <f t="shared" si="3628"/>
        <v>9.67</v>
      </c>
      <c r="AN132" s="10">
        <f t="shared" si="3629"/>
        <v>9.67</v>
      </c>
      <c r="AO132" s="11">
        <f t="shared" si="3266"/>
        <v>0</v>
      </c>
      <c r="AP132" s="7">
        <f t="shared" si="3630"/>
        <v>9.6999999999999993</v>
      </c>
      <c r="AQ132" s="7">
        <f t="shared" si="3631"/>
        <v>9.67</v>
      </c>
      <c r="AR132" s="7">
        <f t="shared" si="3632"/>
        <v>9.3199999999999985</v>
      </c>
      <c r="AS132" s="7">
        <f t="shared" si="3633"/>
        <v>9.2899999999999991</v>
      </c>
      <c r="AT132" s="10">
        <f t="shared" si="3634"/>
        <v>9.0399999999999991</v>
      </c>
      <c r="AU132" s="11">
        <f t="shared" si="3272"/>
        <v>0</v>
      </c>
      <c r="AV132" s="7">
        <f t="shared" si="3635"/>
        <v>9.6999999999999993</v>
      </c>
      <c r="AW132" s="7">
        <f t="shared" si="3636"/>
        <v>9.67</v>
      </c>
      <c r="AX132" s="10">
        <f t="shared" si="3637"/>
        <v>9.67</v>
      </c>
      <c r="AY132" s="11">
        <f t="shared" ref="AY132:AY163" si="3642">MAX(0,AV$4-AX133)</f>
        <v>0</v>
      </c>
    </row>
    <row r="133" spans="1:51" ht="18" customHeight="1" x14ac:dyDescent="0.2">
      <c r="A133" s="1">
        <f t="shared" si="3377"/>
        <v>44344</v>
      </c>
      <c r="B133" s="17"/>
      <c r="C133" s="17"/>
      <c r="D133" s="17"/>
      <c r="E133" s="17"/>
      <c r="F133" s="18"/>
      <c r="G133" s="16"/>
      <c r="H133" s="17"/>
      <c r="I133" s="17"/>
      <c r="J133" s="18"/>
      <c r="K133" s="16"/>
      <c r="L133" s="17"/>
      <c r="M133" s="17"/>
      <c r="N133" s="17"/>
      <c r="O133" s="17"/>
      <c r="P133" s="18"/>
      <c r="Q133" s="16"/>
      <c r="R133" s="17"/>
      <c r="S133" s="17"/>
      <c r="T133" s="18"/>
      <c r="U133" s="16"/>
      <c r="V133" s="17"/>
      <c r="W133" s="17"/>
      <c r="X133" s="17"/>
      <c r="Y133" s="17"/>
      <c r="Z133" s="18"/>
      <c r="AA133" s="16"/>
      <c r="AB133" s="17"/>
      <c r="AC133" s="17"/>
      <c r="AD133" s="18"/>
      <c r="AE133" s="16"/>
      <c r="AF133" s="7">
        <v>9.6999999999999993</v>
      </c>
      <c r="AG133" s="7">
        <v>9.67</v>
      </c>
      <c r="AH133" s="7">
        <f t="shared" ref="AH133" si="3643">SUM(AF133-0.63)</f>
        <v>9.0699999999999985</v>
      </c>
      <c r="AI133" s="7">
        <f t="shared" ref="AI133" si="3644">SUM(AG133-0.63)</f>
        <v>9.0399999999999991</v>
      </c>
      <c r="AJ133" s="10">
        <f t="shared" ref="AJ133" si="3645">MIN(AH133,AI133)</f>
        <v>9.0399999999999991</v>
      </c>
      <c r="AK133" s="11">
        <f t="shared" si="3262"/>
        <v>0</v>
      </c>
      <c r="AL133" s="7">
        <f t="shared" ref="AL133" si="3646">SUM(AF133)</f>
        <v>9.6999999999999993</v>
      </c>
      <c r="AM133" s="7">
        <f t="shared" ref="AM133" si="3647">SUM(AG133)</f>
        <v>9.67</v>
      </c>
      <c r="AN133" s="10">
        <f t="shared" ref="AN133" si="3648">MIN(AL133,AM133)</f>
        <v>9.67</v>
      </c>
      <c r="AO133" s="11">
        <f t="shared" si="3266"/>
        <v>0</v>
      </c>
      <c r="AP133" s="7">
        <f t="shared" ref="AP133" si="3649">AF133</f>
        <v>9.6999999999999993</v>
      </c>
      <c r="AQ133" s="7">
        <f t="shared" ref="AQ133" si="3650">AG133</f>
        <v>9.67</v>
      </c>
      <c r="AR133" s="7">
        <f t="shared" ref="AR133" si="3651">SUM(AP133-0.38)</f>
        <v>9.3199999999999985</v>
      </c>
      <c r="AS133" s="7">
        <f t="shared" ref="AS133" si="3652">SUM(AQ133-0.38)</f>
        <v>9.2899999999999991</v>
      </c>
      <c r="AT133" s="10">
        <f t="shared" ref="AT133" si="3653">SUM(AJ133)</f>
        <v>9.0399999999999991</v>
      </c>
      <c r="AU133" s="11">
        <f t="shared" si="3272"/>
        <v>0</v>
      </c>
      <c r="AV133" s="7">
        <f t="shared" ref="AV133" si="3654">SUM(AP133)</f>
        <v>9.6999999999999993</v>
      </c>
      <c r="AW133" s="7">
        <f t="shared" ref="AW133" si="3655">SUM(AQ133)</f>
        <v>9.67</v>
      </c>
      <c r="AX133" s="10">
        <f t="shared" ref="AX133" si="3656">MIN(AV133,AW133)</f>
        <v>9.67</v>
      </c>
      <c r="AY133" s="11">
        <f t="shared" si="3642"/>
        <v>0</v>
      </c>
    </row>
    <row r="134" spans="1:51" ht="18" customHeight="1" x14ac:dyDescent="0.2">
      <c r="A134" s="1">
        <f t="shared" si="3377"/>
        <v>44337</v>
      </c>
      <c r="B134" s="17"/>
      <c r="C134" s="17"/>
      <c r="D134" s="17"/>
      <c r="E134" s="17"/>
      <c r="F134" s="18"/>
      <c r="G134" s="16"/>
      <c r="H134" s="17"/>
      <c r="I134" s="17"/>
      <c r="J134" s="18"/>
      <c r="K134" s="16"/>
      <c r="L134" s="17"/>
      <c r="M134" s="17"/>
      <c r="N134" s="17"/>
      <c r="O134" s="17"/>
      <c r="P134" s="18"/>
      <c r="Q134" s="16"/>
      <c r="R134" s="17"/>
      <c r="S134" s="17"/>
      <c r="T134" s="18"/>
      <c r="U134" s="16"/>
      <c r="V134" s="17"/>
      <c r="W134" s="17"/>
      <c r="X134" s="17"/>
      <c r="Y134" s="17"/>
      <c r="Z134" s="18"/>
      <c r="AA134" s="16"/>
      <c r="AB134" s="17"/>
      <c r="AC134" s="17"/>
      <c r="AD134" s="18"/>
      <c r="AE134" s="16"/>
      <c r="AF134" s="7">
        <v>9.6999999999999993</v>
      </c>
      <c r="AG134" s="7">
        <v>9.65</v>
      </c>
      <c r="AH134" s="7">
        <f t="shared" ref="AH134" si="3657">SUM(AF134-0.63)</f>
        <v>9.0699999999999985</v>
      </c>
      <c r="AI134" s="7">
        <f t="shared" ref="AI134" si="3658">SUM(AG134-0.63)</f>
        <v>9.02</v>
      </c>
      <c r="AJ134" s="10">
        <f t="shared" ref="AJ134" si="3659">MIN(AH134,AI134)</f>
        <v>9.02</v>
      </c>
      <c r="AK134" s="11">
        <f t="shared" si="3262"/>
        <v>0</v>
      </c>
      <c r="AL134" s="7">
        <f t="shared" ref="AL134" si="3660">SUM(AF134)</f>
        <v>9.6999999999999993</v>
      </c>
      <c r="AM134" s="7">
        <f t="shared" ref="AM134" si="3661">SUM(AG134)</f>
        <v>9.65</v>
      </c>
      <c r="AN134" s="10">
        <f t="shared" ref="AN134" si="3662">MIN(AL134,AM134)</f>
        <v>9.65</v>
      </c>
      <c r="AO134" s="11">
        <f t="shared" si="3266"/>
        <v>0</v>
      </c>
      <c r="AP134" s="7">
        <f t="shared" ref="AP134" si="3663">AF134</f>
        <v>9.6999999999999993</v>
      </c>
      <c r="AQ134" s="7">
        <f t="shared" ref="AQ134" si="3664">AG134</f>
        <v>9.65</v>
      </c>
      <c r="AR134" s="7">
        <f t="shared" ref="AR134" si="3665">SUM(AP134-0.38)</f>
        <v>9.3199999999999985</v>
      </c>
      <c r="AS134" s="7">
        <f t="shared" ref="AS134" si="3666">SUM(AQ134-0.38)</f>
        <v>9.27</v>
      </c>
      <c r="AT134" s="10">
        <f t="shared" ref="AT134" si="3667">SUM(AJ134)</f>
        <v>9.02</v>
      </c>
      <c r="AU134" s="11">
        <f t="shared" si="3272"/>
        <v>0</v>
      </c>
      <c r="AV134" s="7">
        <f t="shared" ref="AV134" si="3668">SUM(AP134)</f>
        <v>9.6999999999999993</v>
      </c>
      <c r="AW134" s="7">
        <f t="shared" ref="AW134" si="3669">SUM(AQ134)</f>
        <v>9.65</v>
      </c>
      <c r="AX134" s="10">
        <f t="shared" ref="AX134" si="3670">MIN(AV134,AW134)</f>
        <v>9.65</v>
      </c>
      <c r="AY134" s="11">
        <f t="shared" si="3642"/>
        <v>0</v>
      </c>
    </row>
    <row r="135" spans="1:51" ht="18" customHeight="1" x14ac:dyDescent="0.2">
      <c r="A135" s="1">
        <f t="shared" si="3377"/>
        <v>44330</v>
      </c>
      <c r="B135" s="17"/>
      <c r="C135" s="17"/>
      <c r="D135" s="17"/>
      <c r="E135" s="17"/>
      <c r="F135" s="18"/>
      <c r="G135" s="16"/>
      <c r="H135" s="17"/>
      <c r="I135" s="17"/>
      <c r="J135" s="18"/>
      <c r="K135" s="16"/>
      <c r="L135" s="17"/>
      <c r="M135" s="17"/>
      <c r="N135" s="17"/>
      <c r="O135" s="17"/>
      <c r="P135" s="18"/>
      <c r="Q135" s="16"/>
      <c r="R135" s="17"/>
      <c r="S135" s="17"/>
      <c r="T135" s="18"/>
      <c r="U135" s="16"/>
      <c r="V135" s="17"/>
      <c r="W135" s="17"/>
      <c r="X135" s="17"/>
      <c r="Y135" s="17"/>
      <c r="Z135" s="18"/>
      <c r="AA135" s="16"/>
      <c r="AB135" s="17"/>
      <c r="AC135" s="17"/>
      <c r="AD135" s="18"/>
      <c r="AE135" s="16"/>
      <c r="AF135" s="7">
        <v>9.6999999999999993</v>
      </c>
      <c r="AG135" s="7">
        <v>9.6300000000000008</v>
      </c>
      <c r="AH135" s="7">
        <f t="shared" ref="AH135" si="3671">SUM(AF135-0.63)</f>
        <v>9.0699999999999985</v>
      </c>
      <c r="AI135" s="7">
        <f t="shared" ref="AI135" si="3672">SUM(AG135-0.63)</f>
        <v>9</v>
      </c>
      <c r="AJ135" s="10">
        <f t="shared" ref="AJ135" si="3673">MIN(AH135,AI135)</f>
        <v>9</v>
      </c>
      <c r="AK135" s="11">
        <f t="shared" si="3262"/>
        <v>0</v>
      </c>
      <c r="AL135" s="7">
        <f t="shared" ref="AL135" si="3674">SUM(AF135)</f>
        <v>9.6999999999999993</v>
      </c>
      <c r="AM135" s="7">
        <f t="shared" ref="AM135" si="3675">SUM(AG135)</f>
        <v>9.6300000000000008</v>
      </c>
      <c r="AN135" s="10">
        <f t="shared" ref="AN135" si="3676">MIN(AL135,AM135)</f>
        <v>9.6300000000000008</v>
      </c>
      <c r="AO135" s="11">
        <f t="shared" si="3266"/>
        <v>0</v>
      </c>
      <c r="AP135" s="7">
        <f t="shared" ref="AP135" si="3677">AF135</f>
        <v>9.6999999999999993</v>
      </c>
      <c r="AQ135" s="7">
        <f t="shared" ref="AQ135" si="3678">AG135</f>
        <v>9.6300000000000008</v>
      </c>
      <c r="AR135" s="7">
        <f t="shared" ref="AR135" si="3679">SUM(AP135-0.38)</f>
        <v>9.3199999999999985</v>
      </c>
      <c r="AS135" s="7">
        <f t="shared" ref="AS135" si="3680">SUM(AQ135-0.38)</f>
        <v>9.25</v>
      </c>
      <c r="AT135" s="10">
        <f t="shared" ref="AT135" si="3681">SUM(AJ135)</f>
        <v>9</v>
      </c>
      <c r="AU135" s="11">
        <f t="shared" si="3272"/>
        <v>0</v>
      </c>
      <c r="AV135" s="7">
        <f t="shared" ref="AV135" si="3682">SUM(AP135)</f>
        <v>9.6999999999999993</v>
      </c>
      <c r="AW135" s="7">
        <f t="shared" ref="AW135" si="3683">SUM(AQ135)</f>
        <v>9.6300000000000008</v>
      </c>
      <c r="AX135" s="10">
        <f t="shared" ref="AX135" si="3684">MIN(AV135,AW135)</f>
        <v>9.6300000000000008</v>
      </c>
      <c r="AY135" s="11">
        <f t="shared" si="3642"/>
        <v>0</v>
      </c>
    </row>
    <row r="136" spans="1:51" ht="18" customHeight="1" x14ac:dyDescent="0.2">
      <c r="A136" s="1">
        <f t="shared" si="3377"/>
        <v>44323</v>
      </c>
      <c r="B136" s="17"/>
      <c r="C136" s="17"/>
      <c r="D136" s="17"/>
      <c r="E136" s="17"/>
      <c r="F136" s="18"/>
      <c r="G136" s="16"/>
      <c r="H136" s="17"/>
      <c r="I136" s="17"/>
      <c r="J136" s="18"/>
      <c r="K136" s="16"/>
      <c r="L136" s="17"/>
      <c r="M136" s="17"/>
      <c r="N136" s="17"/>
      <c r="O136" s="17"/>
      <c r="P136" s="18"/>
      <c r="Q136" s="16"/>
      <c r="R136" s="17"/>
      <c r="S136" s="17"/>
      <c r="T136" s="18"/>
      <c r="U136" s="16"/>
      <c r="V136" s="17"/>
      <c r="W136" s="17"/>
      <c r="X136" s="17"/>
      <c r="Y136" s="17"/>
      <c r="Z136" s="18"/>
      <c r="AA136" s="16"/>
      <c r="AB136" s="17"/>
      <c r="AC136" s="17"/>
      <c r="AD136" s="18"/>
      <c r="AE136" s="16"/>
      <c r="AF136" s="7">
        <v>9.6999999999999993</v>
      </c>
      <c r="AG136" s="7">
        <v>9.6</v>
      </c>
      <c r="AH136" s="7">
        <f t="shared" ref="AH136" si="3685">SUM(AF136-0.63)</f>
        <v>9.0699999999999985</v>
      </c>
      <c r="AI136" s="7">
        <f t="shared" ref="AI136" si="3686">SUM(AG136-0.63)</f>
        <v>8.9699999999999989</v>
      </c>
      <c r="AJ136" s="10">
        <f t="shared" ref="AJ136" si="3687">MIN(AH136,AI136)</f>
        <v>8.9699999999999989</v>
      </c>
      <c r="AK136" s="11">
        <f t="shared" si="3262"/>
        <v>0</v>
      </c>
      <c r="AL136" s="7">
        <f t="shared" ref="AL136" si="3688">SUM(AF136)</f>
        <v>9.6999999999999993</v>
      </c>
      <c r="AM136" s="7">
        <f t="shared" ref="AM136" si="3689">SUM(AG136)</f>
        <v>9.6</v>
      </c>
      <c r="AN136" s="10">
        <f t="shared" ref="AN136" si="3690">MIN(AL136,AM136)</f>
        <v>9.6</v>
      </c>
      <c r="AO136" s="11">
        <f t="shared" si="3266"/>
        <v>0</v>
      </c>
      <c r="AP136" s="7">
        <f t="shared" ref="AP136" si="3691">AF136</f>
        <v>9.6999999999999993</v>
      </c>
      <c r="AQ136" s="7">
        <f t="shared" ref="AQ136" si="3692">AG136</f>
        <v>9.6</v>
      </c>
      <c r="AR136" s="7">
        <f t="shared" ref="AR136" si="3693">SUM(AP136-0.38)</f>
        <v>9.3199999999999985</v>
      </c>
      <c r="AS136" s="7">
        <f t="shared" ref="AS136" si="3694">SUM(AQ136-0.38)</f>
        <v>9.2199999999999989</v>
      </c>
      <c r="AT136" s="10">
        <f t="shared" ref="AT136" si="3695">SUM(AJ136)</f>
        <v>8.9699999999999989</v>
      </c>
      <c r="AU136" s="11">
        <f t="shared" si="3272"/>
        <v>0</v>
      </c>
      <c r="AV136" s="7">
        <f t="shared" ref="AV136" si="3696">SUM(AP136)</f>
        <v>9.6999999999999993</v>
      </c>
      <c r="AW136" s="7">
        <f t="shared" ref="AW136" si="3697">SUM(AQ136)</f>
        <v>9.6</v>
      </c>
      <c r="AX136" s="10">
        <f t="shared" ref="AX136" si="3698">MIN(AV136,AW136)</f>
        <v>9.6</v>
      </c>
      <c r="AY136" s="11">
        <f t="shared" si="3642"/>
        <v>0</v>
      </c>
    </row>
    <row r="137" spans="1:51" ht="18" customHeight="1" x14ac:dyDescent="0.2">
      <c r="A137" s="1">
        <f t="shared" si="3377"/>
        <v>44316</v>
      </c>
      <c r="B137" s="17"/>
      <c r="C137" s="17"/>
      <c r="D137" s="17"/>
      <c r="E137" s="17"/>
      <c r="F137" s="18"/>
      <c r="G137" s="16"/>
      <c r="H137" s="17"/>
      <c r="I137" s="17"/>
      <c r="J137" s="18"/>
      <c r="K137" s="16"/>
      <c r="L137" s="17"/>
      <c r="M137" s="17"/>
      <c r="N137" s="17"/>
      <c r="O137" s="17"/>
      <c r="P137" s="18"/>
      <c r="Q137" s="16"/>
      <c r="R137" s="17"/>
      <c r="S137" s="17"/>
      <c r="T137" s="18"/>
      <c r="U137" s="16"/>
      <c r="V137" s="17"/>
      <c r="W137" s="17"/>
      <c r="X137" s="17"/>
      <c r="Y137" s="17"/>
      <c r="Z137" s="18"/>
      <c r="AA137" s="16"/>
      <c r="AB137" s="17"/>
      <c r="AC137" s="17"/>
      <c r="AD137" s="18"/>
      <c r="AE137" s="16"/>
      <c r="AF137" s="7">
        <v>9.6</v>
      </c>
      <c r="AG137" s="7">
        <v>9.5399999999999991</v>
      </c>
      <c r="AH137" s="7">
        <f t="shared" ref="AH137" si="3699">SUM(AF137-0.63)</f>
        <v>8.9699999999999989</v>
      </c>
      <c r="AI137" s="7">
        <f t="shared" ref="AI137" si="3700">SUM(AG137-0.63)</f>
        <v>8.9099999999999984</v>
      </c>
      <c r="AJ137" s="10">
        <f t="shared" ref="AJ137" si="3701">MIN(AH137,AI137)</f>
        <v>8.9099999999999984</v>
      </c>
      <c r="AK137" s="11">
        <f t="shared" si="3262"/>
        <v>0</v>
      </c>
      <c r="AL137" s="7">
        <f t="shared" ref="AL137" si="3702">SUM(AF137)</f>
        <v>9.6</v>
      </c>
      <c r="AM137" s="7">
        <f t="shared" ref="AM137" si="3703">SUM(AG137)</f>
        <v>9.5399999999999991</v>
      </c>
      <c r="AN137" s="10">
        <f t="shared" ref="AN137" si="3704">MIN(AL137,AM137)</f>
        <v>9.5399999999999991</v>
      </c>
      <c r="AO137" s="11">
        <f t="shared" si="3266"/>
        <v>0</v>
      </c>
      <c r="AP137" s="7">
        <f t="shared" ref="AP137" si="3705">AF137</f>
        <v>9.6</v>
      </c>
      <c r="AQ137" s="7">
        <f t="shared" ref="AQ137" si="3706">AG137</f>
        <v>9.5399999999999991</v>
      </c>
      <c r="AR137" s="7">
        <f t="shared" ref="AR137" si="3707">SUM(AP137-0.38)</f>
        <v>9.2199999999999989</v>
      </c>
      <c r="AS137" s="7">
        <f t="shared" ref="AS137" si="3708">SUM(AQ137-0.38)</f>
        <v>9.1599999999999984</v>
      </c>
      <c r="AT137" s="10">
        <f t="shared" ref="AT137" si="3709">SUM(AJ137)</f>
        <v>8.9099999999999984</v>
      </c>
      <c r="AU137" s="11">
        <f t="shared" si="3272"/>
        <v>0</v>
      </c>
      <c r="AV137" s="7">
        <f t="shared" ref="AV137" si="3710">SUM(AP137)</f>
        <v>9.6</v>
      </c>
      <c r="AW137" s="7">
        <f t="shared" ref="AW137" si="3711">SUM(AQ137)</f>
        <v>9.5399999999999991</v>
      </c>
      <c r="AX137" s="10">
        <f t="shared" ref="AX137" si="3712">MIN(AV137,AW137)</f>
        <v>9.5399999999999991</v>
      </c>
      <c r="AY137" s="11">
        <f t="shared" si="3642"/>
        <v>0</v>
      </c>
    </row>
    <row r="138" spans="1:51" ht="18" customHeight="1" x14ac:dyDescent="0.2">
      <c r="A138" s="1">
        <f t="shared" si="3377"/>
        <v>44309</v>
      </c>
      <c r="B138" s="17"/>
      <c r="C138" s="17"/>
      <c r="D138" s="17"/>
      <c r="E138" s="17"/>
      <c r="F138" s="18"/>
      <c r="G138" s="16"/>
      <c r="H138" s="17"/>
      <c r="I138" s="17"/>
      <c r="J138" s="18"/>
      <c r="K138" s="16"/>
      <c r="L138" s="17"/>
      <c r="M138" s="17"/>
      <c r="N138" s="17"/>
      <c r="O138" s="17"/>
      <c r="P138" s="18"/>
      <c r="Q138" s="16"/>
      <c r="R138" s="17"/>
      <c r="S138" s="17"/>
      <c r="T138" s="18"/>
      <c r="U138" s="16"/>
      <c r="V138" s="17"/>
      <c r="W138" s="17"/>
      <c r="X138" s="17"/>
      <c r="Y138" s="17"/>
      <c r="Z138" s="18"/>
      <c r="AA138" s="16"/>
      <c r="AB138" s="17"/>
      <c r="AC138" s="17"/>
      <c r="AD138" s="18"/>
      <c r="AE138" s="16"/>
      <c r="AF138" s="7">
        <v>9.6</v>
      </c>
      <c r="AG138" s="7">
        <v>9.5</v>
      </c>
      <c r="AH138" s="7">
        <f t="shared" ref="AH138" si="3713">SUM(AF138-0.63)</f>
        <v>8.9699999999999989</v>
      </c>
      <c r="AI138" s="7">
        <f t="shared" ref="AI138" si="3714">SUM(AG138-0.63)</f>
        <v>8.8699999999999992</v>
      </c>
      <c r="AJ138" s="10">
        <f t="shared" ref="AJ138" si="3715">MIN(AH138,AI138)</f>
        <v>8.8699999999999992</v>
      </c>
      <c r="AK138" s="11">
        <f t="shared" si="3262"/>
        <v>0</v>
      </c>
      <c r="AL138" s="7">
        <f t="shared" ref="AL138" si="3716">SUM(AF138)</f>
        <v>9.6</v>
      </c>
      <c r="AM138" s="7">
        <f t="shared" ref="AM138" si="3717">SUM(AG138)</f>
        <v>9.5</v>
      </c>
      <c r="AN138" s="10">
        <f t="shared" ref="AN138" si="3718">MIN(AL138,AM138)</f>
        <v>9.5</v>
      </c>
      <c r="AO138" s="11">
        <f t="shared" si="3266"/>
        <v>0</v>
      </c>
      <c r="AP138" s="7">
        <f t="shared" ref="AP138" si="3719">AF138</f>
        <v>9.6</v>
      </c>
      <c r="AQ138" s="7">
        <f t="shared" ref="AQ138" si="3720">AG138</f>
        <v>9.5</v>
      </c>
      <c r="AR138" s="7">
        <f t="shared" ref="AR138" si="3721">SUM(AP138-0.38)</f>
        <v>9.2199999999999989</v>
      </c>
      <c r="AS138" s="7">
        <f t="shared" ref="AS138" si="3722">SUM(AQ138-0.38)</f>
        <v>9.1199999999999992</v>
      </c>
      <c r="AT138" s="10">
        <f t="shared" ref="AT138" si="3723">SUM(AJ138)</f>
        <v>8.8699999999999992</v>
      </c>
      <c r="AU138" s="11">
        <f t="shared" si="3272"/>
        <v>0</v>
      </c>
      <c r="AV138" s="7">
        <f t="shared" ref="AV138" si="3724">SUM(AP138)</f>
        <v>9.6</v>
      </c>
      <c r="AW138" s="7">
        <f t="shared" ref="AW138" si="3725">SUM(AQ138)</f>
        <v>9.5</v>
      </c>
      <c r="AX138" s="10">
        <f t="shared" ref="AX138" si="3726">MIN(AV138,AW138)</f>
        <v>9.5</v>
      </c>
      <c r="AY138" s="11">
        <f t="shared" si="3642"/>
        <v>0</v>
      </c>
    </row>
    <row r="139" spans="1:51" ht="18" customHeight="1" x14ac:dyDescent="0.2">
      <c r="A139" s="1">
        <f t="shared" si="3377"/>
        <v>44302</v>
      </c>
      <c r="B139" s="17"/>
      <c r="C139" s="17"/>
      <c r="D139" s="17"/>
      <c r="E139" s="17"/>
      <c r="F139" s="18"/>
      <c r="G139" s="16"/>
      <c r="H139" s="17"/>
      <c r="I139" s="17"/>
      <c r="J139" s="18"/>
      <c r="K139" s="16"/>
      <c r="L139" s="17"/>
      <c r="M139" s="17"/>
      <c r="N139" s="17"/>
      <c r="O139" s="17"/>
      <c r="P139" s="18"/>
      <c r="Q139" s="16"/>
      <c r="R139" s="17"/>
      <c r="S139" s="17"/>
      <c r="T139" s="18"/>
      <c r="U139" s="16"/>
      <c r="V139" s="17"/>
      <c r="W139" s="17"/>
      <c r="X139" s="17"/>
      <c r="Y139" s="17"/>
      <c r="Z139" s="18"/>
      <c r="AA139" s="16"/>
      <c r="AB139" s="17"/>
      <c r="AC139" s="17"/>
      <c r="AD139" s="18"/>
      <c r="AE139" s="16"/>
      <c r="AF139" s="7">
        <v>9.6</v>
      </c>
      <c r="AG139" s="7">
        <v>9.4700000000000006</v>
      </c>
      <c r="AH139" s="7">
        <f t="shared" ref="AH139" si="3727">SUM(AF139-0.63)</f>
        <v>8.9699999999999989</v>
      </c>
      <c r="AI139" s="7">
        <f t="shared" ref="AI139" si="3728">SUM(AG139-0.63)</f>
        <v>8.84</v>
      </c>
      <c r="AJ139" s="10">
        <f t="shared" ref="AJ139" si="3729">MIN(AH139,AI139)</f>
        <v>8.84</v>
      </c>
      <c r="AK139" s="11">
        <f t="shared" si="3262"/>
        <v>0</v>
      </c>
      <c r="AL139" s="7">
        <f t="shared" ref="AL139" si="3730">SUM(AF139)</f>
        <v>9.6</v>
      </c>
      <c r="AM139" s="7">
        <f t="shared" ref="AM139" si="3731">SUM(AG139)</f>
        <v>9.4700000000000006</v>
      </c>
      <c r="AN139" s="10">
        <f t="shared" ref="AN139" si="3732">MIN(AL139,AM139)</f>
        <v>9.4700000000000006</v>
      </c>
      <c r="AO139" s="11">
        <f t="shared" si="3266"/>
        <v>0</v>
      </c>
      <c r="AP139" s="7">
        <f t="shared" ref="AP139" si="3733">AF139</f>
        <v>9.6</v>
      </c>
      <c r="AQ139" s="7">
        <f t="shared" ref="AQ139" si="3734">AG139</f>
        <v>9.4700000000000006</v>
      </c>
      <c r="AR139" s="7">
        <f t="shared" ref="AR139" si="3735">SUM(AP139-0.38)</f>
        <v>9.2199999999999989</v>
      </c>
      <c r="AS139" s="7">
        <f t="shared" ref="AS139" si="3736">SUM(AQ139-0.38)</f>
        <v>9.09</v>
      </c>
      <c r="AT139" s="10">
        <f t="shared" ref="AT139" si="3737">SUM(AJ139)</f>
        <v>8.84</v>
      </c>
      <c r="AU139" s="11">
        <f t="shared" si="3272"/>
        <v>0</v>
      </c>
      <c r="AV139" s="7">
        <f t="shared" ref="AV139" si="3738">SUM(AP139)</f>
        <v>9.6</v>
      </c>
      <c r="AW139" s="7">
        <f t="shared" ref="AW139" si="3739">SUM(AQ139)</f>
        <v>9.4700000000000006</v>
      </c>
      <c r="AX139" s="10">
        <f t="shared" ref="AX139" si="3740">MIN(AV139,AW139)</f>
        <v>9.4700000000000006</v>
      </c>
      <c r="AY139" s="11">
        <f t="shared" si="3642"/>
        <v>0</v>
      </c>
    </row>
    <row r="140" spans="1:51" ht="18" customHeight="1" x14ac:dyDescent="0.2">
      <c r="A140" s="1">
        <f t="shared" si="3377"/>
        <v>44295</v>
      </c>
      <c r="B140" s="17"/>
      <c r="C140" s="17"/>
      <c r="D140" s="17"/>
      <c r="E140" s="17"/>
      <c r="F140" s="18"/>
      <c r="G140" s="16"/>
      <c r="H140" s="17"/>
      <c r="I140" s="17"/>
      <c r="J140" s="18"/>
      <c r="K140" s="16"/>
      <c r="L140" s="17"/>
      <c r="M140" s="17"/>
      <c r="N140" s="17"/>
      <c r="O140" s="17"/>
      <c r="P140" s="18"/>
      <c r="Q140" s="16"/>
      <c r="R140" s="17"/>
      <c r="S140" s="17"/>
      <c r="T140" s="18"/>
      <c r="U140" s="16"/>
      <c r="V140" s="17"/>
      <c r="W140" s="17"/>
      <c r="X140" s="17"/>
      <c r="Y140" s="17"/>
      <c r="Z140" s="18"/>
      <c r="AA140" s="16"/>
      <c r="AB140" s="17"/>
      <c r="AC140" s="17"/>
      <c r="AD140" s="18"/>
      <c r="AE140" s="16"/>
      <c r="AF140" s="7">
        <v>9.6</v>
      </c>
      <c r="AG140" s="7">
        <v>9.4600000000000009</v>
      </c>
      <c r="AH140" s="7">
        <f t="shared" ref="AH140" si="3741">SUM(AF140-0.63)</f>
        <v>8.9699999999999989</v>
      </c>
      <c r="AI140" s="7">
        <f t="shared" ref="AI140" si="3742">SUM(AG140-0.63)</f>
        <v>8.83</v>
      </c>
      <c r="AJ140" s="10">
        <f t="shared" ref="AJ140" si="3743">MIN(AH140,AI140)</f>
        <v>8.83</v>
      </c>
      <c r="AK140" s="11">
        <f t="shared" si="3262"/>
        <v>0</v>
      </c>
      <c r="AL140" s="7">
        <f t="shared" ref="AL140" si="3744">SUM(AF140)</f>
        <v>9.6</v>
      </c>
      <c r="AM140" s="7">
        <f t="shared" ref="AM140" si="3745">SUM(AG140)</f>
        <v>9.4600000000000009</v>
      </c>
      <c r="AN140" s="10">
        <f t="shared" ref="AN140" si="3746">MIN(AL140,AM140)</f>
        <v>9.4600000000000009</v>
      </c>
      <c r="AO140" s="11">
        <f t="shared" si="3266"/>
        <v>0</v>
      </c>
      <c r="AP140" s="7">
        <f t="shared" ref="AP140" si="3747">AF140</f>
        <v>9.6</v>
      </c>
      <c r="AQ140" s="7">
        <f t="shared" ref="AQ140" si="3748">AG140</f>
        <v>9.4600000000000009</v>
      </c>
      <c r="AR140" s="7">
        <f t="shared" ref="AR140" si="3749">SUM(AP140-0.38)</f>
        <v>9.2199999999999989</v>
      </c>
      <c r="AS140" s="7">
        <f t="shared" ref="AS140" si="3750">SUM(AQ140-0.38)</f>
        <v>9.08</v>
      </c>
      <c r="AT140" s="10">
        <f t="shared" ref="AT140" si="3751">SUM(AJ140)</f>
        <v>8.83</v>
      </c>
      <c r="AU140" s="11">
        <f t="shared" si="3272"/>
        <v>0</v>
      </c>
      <c r="AV140" s="7">
        <f t="shared" ref="AV140" si="3752">SUM(AP140)</f>
        <v>9.6</v>
      </c>
      <c r="AW140" s="7">
        <f t="shared" ref="AW140" si="3753">SUM(AQ140)</f>
        <v>9.4600000000000009</v>
      </c>
      <c r="AX140" s="10">
        <f t="shared" ref="AX140" si="3754">MIN(AV140,AW140)</f>
        <v>9.4600000000000009</v>
      </c>
      <c r="AY140" s="11">
        <f t="shared" si="3642"/>
        <v>0</v>
      </c>
    </row>
    <row r="141" spans="1:51" ht="18" customHeight="1" x14ac:dyDescent="0.2">
      <c r="A141" s="1">
        <f t="shared" si="3377"/>
        <v>44288</v>
      </c>
      <c r="B141" s="17"/>
      <c r="C141" s="17"/>
      <c r="D141" s="17"/>
      <c r="E141" s="17"/>
      <c r="F141" s="18"/>
      <c r="G141" s="16"/>
      <c r="H141" s="17"/>
      <c r="I141" s="17"/>
      <c r="J141" s="18"/>
      <c r="K141" s="16"/>
      <c r="L141" s="17"/>
      <c r="M141" s="17"/>
      <c r="N141" s="17"/>
      <c r="O141" s="17"/>
      <c r="P141" s="18"/>
      <c r="Q141" s="16"/>
      <c r="R141" s="17"/>
      <c r="S141" s="17"/>
      <c r="T141" s="18"/>
      <c r="U141" s="16"/>
      <c r="V141" s="17"/>
      <c r="W141" s="17"/>
      <c r="X141" s="17"/>
      <c r="Y141" s="17"/>
      <c r="Z141" s="18"/>
      <c r="AA141" s="16"/>
      <c r="AB141" s="17"/>
      <c r="AC141" s="17"/>
      <c r="AD141" s="18"/>
      <c r="AE141" s="16"/>
      <c r="AF141" s="7">
        <v>9.35</v>
      </c>
      <c r="AG141" s="7">
        <v>9.48</v>
      </c>
      <c r="AH141" s="7">
        <f t="shared" ref="AH141" si="3755">SUM(AF141-0.63)</f>
        <v>8.7199999999999989</v>
      </c>
      <c r="AI141" s="7">
        <f t="shared" ref="AI141" si="3756">SUM(AG141-0.63)</f>
        <v>8.85</v>
      </c>
      <c r="AJ141" s="10">
        <f t="shared" ref="AJ141" si="3757">MIN(AH141,AI141)</f>
        <v>8.7199999999999989</v>
      </c>
      <c r="AK141" s="11">
        <f t="shared" si="3262"/>
        <v>0</v>
      </c>
      <c r="AL141" s="7">
        <f t="shared" ref="AL141" si="3758">SUM(AF141)</f>
        <v>9.35</v>
      </c>
      <c r="AM141" s="7">
        <f t="shared" ref="AM141" si="3759">SUM(AG141)</f>
        <v>9.48</v>
      </c>
      <c r="AN141" s="10">
        <f t="shared" ref="AN141" si="3760">MIN(AL141,AM141)</f>
        <v>9.35</v>
      </c>
      <c r="AO141" s="11">
        <f t="shared" si="3266"/>
        <v>0</v>
      </c>
      <c r="AP141" s="7">
        <f t="shared" ref="AP141" si="3761">AF141</f>
        <v>9.35</v>
      </c>
      <c r="AQ141" s="7">
        <f t="shared" ref="AQ141" si="3762">AG141</f>
        <v>9.48</v>
      </c>
      <c r="AR141" s="7">
        <f t="shared" ref="AR141" si="3763">SUM(AP141-0.38)</f>
        <v>8.9699999999999989</v>
      </c>
      <c r="AS141" s="7">
        <f t="shared" ref="AS141" si="3764">SUM(AQ141-0.38)</f>
        <v>9.1</v>
      </c>
      <c r="AT141" s="10">
        <f t="shared" ref="AT141" si="3765">SUM(AJ141)</f>
        <v>8.7199999999999989</v>
      </c>
      <c r="AU141" s="11">
        <f t="shared" si="3272"/>
        <v>0</v>
      </c>
      <c r="AV141" s="7">
        <f t="shared" ref="AV141" si="3766">SUM(AP141)</f>
        <v>9.35</v>
      </c>
      <c r="AW141" s="7">
        <f t="shared" ref="AW141" si="3767">SUM(AQ141)</f>
        <v>9.48</v>
      </c>
      <c r="AX141" s="10">
        <f t="shared" ref="AX141" si="3768">MIN(AV141,AW141)</f>
        <v>9.35</v>
      </c>
      <c r="AY141" s="11">
        <f t="shared" si="3642"/>
        <v>0</v>
      </c>
    </row>
    <row r="142" spans="1:51" ht="18" customHeight="1" x14ac:dyDescent="0.2">
      <c r="A142" s="1">
        <f t="shared" si="3377"/>
        <v>44281</v>
      </c>
      <c r="B142" s="17"/>
      <c r="C142" s="17"/>
      <c r="D142" s="17"/>
      <c r="E142" s="17"/>
      <c r="F142" s="18"/>
      <c r="G142" s="16"/>
      <c r="H142" s="17"/>
      <c r="I142" s="17"/>
      <c r="J142" s="18"/>
      <c r="K142" s="16"/>
      <c r="L142" s="17"/>
      <c r="M142" s="17"/>
      <c r="N142" s="17"/>
      <c r="O142" s="17"/>
      <c r="P142" s="18"/>
      <c r="Q142" s="16"/>
      <c r="R142" s="17"/>
      <c r="S142" s="17"/>
      <c r="T142" s="18"/>
      <c r="U142" s="16"/>
      <c r="V142" s="17"/>
      <c r="W142" s="17"/>
      <c r="X142" s="17"/>
      <c r="Y142" s="17"/>
      <c r="Z142" s="18"/>
      <c r="AA142" s="16"/>
      <c r="AB142" s="17"/>
      <c r="AC142" s="17"/>
      <c r="AD142" s="18"/>
      <c r="AE142" s="16"/>
      <c r="AF142" s="7">
        <v>9.4499999999999993</v>
      </c>
      <c r="AG142" s="7">
        <v>9.41</v>
      </c>
      <c r="AH142" s="7">
        <f t="shared" ref="AH142" si="3769">SUM(AF142-0.63)</f>
        <v>8.8199999999999985</v>
      </c>
      <c r="AI142" s="7">
        <f t="shared" ref="AI142" si="3770">SUM(AG142-0.63)</f>
        <v>8.7799999999999994</v>
      </c>
      <c r="AJ142" s="10">
        <f t="shared" ref="AJ142" si="3771">MIN(AH142,AI142)</f>
        <v>8.7799999999999994</v>
      </c>
      <c r="AK142" s="11">
        <f t="shared" si="3262"/>
        <v>0</v>
      </c>
      <c r="AL142" s="7">
        <f t="shared" ref="AL142" si="3772">SUM(AF142)</f>
        <v>9.4499999999999993</v>
      </c>
      <c r="AM142" s="7">
        <f t="shared" ref="AM142" si="3773">SUM(AG142)</f>
        <v>9.41</v>
      </c>
      <c r="AN142" s="10">
        <f t="shared" ref="AN142" si="3774">MIN(AL142,AM142)</f>
        <v>9.41</v>
      </c>
      <c r="AO142" s="11">
        <f t="shared" si="3266"/>
        <v>0</v>
      </c>
      <c r="AP142" s="7">
        <f t="shared" ref="AP142" si="3775">AF142</f>
        <v>9.4499999999999993</v>
      </c>
      <c r="AQ142" s="7">
        <f t="shared" ref="AQ142" si="3776">AG142</f>
        <v>9.41</v>
      </c>
      <c r="AR142" s="7">
        <f t="shared" ref="AR142" si="3777">SUM(AP142-0.38)</f>
        <v>9.0699999999999985</v>
      </c>
      <c r="AS142" s="7">
        <f t="shared" ref="AS142" si="3778">SUM(AQ142-0.38)</f>
        <v>9.0299999999999994</v>
      </c>
      <c r="AT142" s="10">
        <f t="shared" ref="AT142" si="3779">SUM(AJ142)</f>
        <v>8.7799999999999994</v>
      </c>
      <c r="AU142" s="11">
        <f t="shared" si="3272"/>
        <v>0</v>
      </c>
      <c r="AV142" s="7">
        <f t="shared" ref="AV142" si="3780">SUM(AP142)</f>
        <v>9.4499999999999993</v>
      </c>
      <c r="AW142" s="7">
        <f t="shared" ref="AW142" si="3781">SUM(AQ142)</f>
        <v>9.41</v>
      </c>
      <c r="AX142" s="10">
        <f t="shared" ref="AX142" si="3782">MIN(AV142,AW142)</f>
        <v>9.41</v>
      </c>
      <c r="AY142" s="11">
        <f t="shared" si="3642"/>
        <v>0</v>
      </c>
    </row>
    <row r="143" spans="1:51" ht="18" customHeight="1" x14ac:dyDescent="0.2">
      <c r="A143" s="1">
        <f t="shared" si="3377"/>
        <v>44274</v>
      </c>
      <c r="B143" s="17"/>
      <c r="C143" s="17"/>
      <c r="D143" s="17"/>
      <c r="E143" s="17"/>
      <c r="F143" s="18"/>
      <c r="G143" s="16"/>
      <c r="H143" s="17"/>
      <c r="I143" s="17"/>
      <c r="J143" s="18"/>
      <c r="K143" s="16"/>
      <c r="L143" s="17"/>
      <c r="M143" s="17"/>
      <c r="N143" s="17"/>
      <c r="O143" s="17"/>
      <c r="P143" s="18"/>
      <c r="Q143" s="16"/>
      <c r="R143" s="17"/>
      <c r="S143" s="17"/>
      <c r="T143" s="18"/>
      <c r="U143" s="16"/>
      <c r="V143" s="17"/>
      <c r="W143" s="17"/>
      <c r="X143" s="17"/>
      <c r="Y143" s="17"/>
      <c r="Z143" s="18"/>
      <c r="AA143" s="16"/>
      <c r="AB143" s="17"/>
      <c r="AC143" s="17"/>
      <c r="AD143" s="18"/>
      <c r="AE143" s="16"/>
      <c r="AF143" s="7">
        <v>9.4499999999999993</v>
      </c>
      <c r="AG143" s="7">
        <v>9.34</v>
      </c>
      <c r="AH143" s="7">
        <f t="shared" ref="AH143" si="3783">SUM(AF143-0.63)</f>
        <v>8.8199999999999985</v>
      </c>
      <c r="AI143" s="7">
        <f t="shared" ref="AI143" si="3784">SUM(AG143-0.63)</f>
        <v>8.7099999999999991</v>
      </c>
      <c r="AJ143" s="10">
        <f t="shared" ref="AJ143" si="3785">MIN(AH143,AI143)</f>
        <v>8.7099999999999991</v>
      </c>
      <c r="AK143" s="11">
        <f t="shared" ref="AK143:AK174" si="3786">MAX(0,AH$4-AJ143)</f>
        <v>0</v>
      </c>
      <c r="AL143" s="7">
        <f t="shared" ref="AL143" si="3787">SUM(AF143)</f>
        <v>9.4499999999999993</v>
      </c>
      <c r="AM143" s="7">
        <f t="shared" ref="AM143" si="3788">SUM(AG143)</f>
        <v>9.34</v>
      </c>
      <c r="AN143" s="10">
        <f t="shared" ref="AN143" si="3789">MIN(AL143,AM143)</f>
        <v>9.34</v>
      </c>
      <c r="AO143" s="11">
        <f t="shared" ref="AO143:AO174" si="3790">MAX(0,AL$4-AN143)</f>
        <v>0</v>
      </c>
      <c r="AP143" s="7">
        <f t="shared" ref="AP143" si="3791">AF143</f>
        <v>9.4499999999999993</v>
      </c>
      <c r="AQ143" s="7">
        <f t="shared" ref="AQ143" si="3792">AG143</f>
        <v>9.34</v>
      </c>
      <c r="AR143" s="7">
        <f t="shared" ref="AR143" si="3793">SUM(AP143-0.38)</f>
        <v>9.0699999999999985</v>
      </c>
      <c r="AS143" s="7">
        <f t="shared" ref="AS143" si="3794">SUM(AQ143-0.38)</f>
        <v>8.9599999999999991</v>
      </c>
      <c r="AT143" s="10">
        <f t="shared" ref="AT143" si="3795">SUM(AJ143)</f>
        <v>8.7099999999999991</v>
      </c>
      <c r="AU143" s="11">
        <f t="shared" ref="AU143:AU174" si="3796">MAX(0,AR$4-AT143)</f>
        <v>0</v>
      </c>
      <c r="AV143" s="7">
        <f t="shared" ref="AV143" si="3797">SUM(AP143)</f>
        <v>9.4499999999999993</v>
      </c>
      <c r="AW143" s="7">
        <f t="shared" ref="AW143" si="3798">SUM(AQ143)</f>
        <v>9.34</v>
      </c>
      <c r="AX143" s="10">
        <f t="shared" ref="AX143" si="3799">MIN(AV143,AW143)</f>
        <v>9.34</v>
      </c>
      <c r="AY143" s="11">
        <f t="shared" si="3642"/>
        <v>0</v>
      </c>
    </row>
    <row r="144" spans="1:51" ht="18" customHeight="1" x14ac:dyDescent="0.2">
      <c r="A144" s="1">
        <f t="shared" ref="A144:A149" si="3800">A145+7</f>
        <v>44267</v>
      </c>
      <c r="B144" s="17"/>
      <c r="C144" s="17"/>
      <c r="D144" s="17"/>
      <c r="E144" s="17"/>
      <c r="F144" s="18"/>
      <c r="G144" s="16"/>
      <c r="H144" s="17"/>
      <c r="I144" s="17"/>
      <c r="J144" s="18"/>
      <c r="K144" s="16"/>
      <c r="L144" s="17"/>
      <c r="M144" s="17"/>
      <c r="N144" s="17"/>
      <c r="O144" s="17"/>
      <c r="P144" s="18"/>
      <c r="Q144" s="16"/>
      <c r="R144" s="17"/>
      <c r="S144" s="17"/>
      <c r="T144" s="18"/>
      <c r="U144" s="16"/>
      <c r="V144" s="17"/>
      <c r="W144" s="17"/>
      <c r="X144" s="17"/>
      <c r="Y144" s="17"/>
      <c r="Z144" s="18"/>
      <c r="AA144" s="16"/>
      <c r="AB144" s="17"/>
      <c r="AC144" s="17"/>
      <c r="AD144" s="18"/>
      <c r="AE144" s="16"/>
      <c r="AF144" s="7">
        <v>9.5500000000000007</v>
      </c>
      <c r="AG144" s="7">
        <v>9.18</v>
      </c>
      <c r="AH144" s="7">
        <f t="shared" ref="AH144" si="3801">SUM(AF144-0.63)</f>
        <v>8.92</v>
      </c>
      <c r="AI144" s="7">
        <f t="shared" ref="AI144" si="3802">SUM(AG144-0.63)</f>
        <v>8.5499999999999989</v>
      </c>
      <c r="AJ144" s="10">
        <f t="shared" ref="AJ144" si="3803">MIN(AH144,AI144)</f>
        <v>8.5499999999999989</v>
      </c>
      <c r="AK144" s="11">
        <f t="shared" si="3786"/>
        <v>0</v>
      </c>
      <c r="AL144" s="7">
        <f t="shared" ref="AL144" si="3804">SUM(AF144)</f>
        <v>9.5500000000000007</v>
      </c>
      <c r="AM144" s="7">
        <f t="shared" ref="AM144" si="3805">SUM(AG144)</f>
        <v>9.18</v>
      </c>
      <c r="AN144" s="10">
        <f t="shared" ref="AN144" si="3806">MIN(AL144,AM144)</f>
        <v>9.18</v>
      </c>
      <c r="AO144" s="11">
        <f t="shared" si="3790"/>
        <v>0</v>
      </c>
      <c r="AP144" s="7">
        <f t="shared" ref="AP144" si="3807">AF144</f>
        <v>9.5500000000000007</v>
      </c>
      <c r="AQ144" s="7">
        <f t="shared" ref="AQ144" si="3808">AG144</f>
        <v>9.18</v>
      </c>
      <c r="AR144" s="7">
        <f t="shared" ref="AR144" si="3809">SUM(AP144-0.38)</f>
        <v>9.17</v>
      </c>
      <c r="AS144" s="7">
        <f t="shared" ref="AS144" si="3810">SUM(AQ144-0.38)</f>
        <v>8.7999999999999989</v>
      </c>
      <c r="AT144" s="10">
        <f t="shared" ref="AT144" si="3811">SUM(AJ144)</f>
        <v>8.5499999999999989</v>
      </c>
      <c r="AU144" s="11">
        <f t="shared" si="3796"/>
        <v>0</v>
      </c>
      <c r="AV144" s="7">
        <f t="shared" ref="AV144" si="3812">SUM(AP144)</f>
        <v>9.5500000000000007</v>
      </c>
      <c r="AW144" s="7">
        <f t="shared" ref="AW144" si="3813">SUM(AQ144)</f>
        <v>9.18</v>
      </c>
      <c r="AX144" s="10">
        <f t="shared" ref="AX144" si="3814">MIN(AV144,AW144)</f>
        <v>9.18</v>
      </c>
      <c r="AY144" s="11">
        <f t="shared" si="3642"/>
        <v>0</v>
      </c>
    </row>
    <row r="145" spans="1:51" x14ac:dyDescent="0.2">
      <c r="A145" s="1">
        <f t="shared" si="3800"/>
        <v>44260</v>
      </c>
      <c r="B145" s="17"/>
      <c r="C145" s="17"/>
      <c r="D145" s="17"/>
      <c r="E145" s="17"/>
      <c r="F145" s="18"/>
      <c r="G145" s="16"/>
      <c r="H145" s="17"/>
      <c r="I145" s="17"/>
      <c r="J145" s="18"/>
      <c r="K145" s="16"/>
      <c r="L145" s="17"/>
      <c r="M145" s="17"/>
      <c r="N145" s="17"/>
      <c r="O145" s="17"/>
      <c r="P145" s="18"/>
      <c r="Q145" s="16"/>
      <c r="R145" s="17"/>
      <c r="S145" s="17"/>
      <c r="T145" s="18"/>
      <c r="U145" s="16"/>
      <c r="V145" s="17"/>
      <c r="W145" s="17"/>
      <c r="X145" s="17"/>
      <c r="Y145" s="17"/>
      <c r="Z145" s="18"/>
      <c r="AA145" s="16"/>
      <c r="AB145" s="17"/>
      <c r="AC145" s="17"/>
      <c r="AD145" s="18"/>
      <c r="AE145" s="16"/>
      <c r="AF145" s="7">
        <v>9.5500000000000007</v>
      </c>
      <c r="AG145" s="7">
        <v>8.9499999999999993</v>
      </c>
      <c r="AH145" s="7">
        <f t="shared" ref="AH145" si="3815">SUM(AF145-0.63)</f>
        <v>8.92</v>
      </c>
      <c r="AI145" s="7">
        <f t="shared" ref="AI145" si="3816">SUM(AG145-0.63)</f>
        <v>8.3199999999999985</v>
      </c>
      <c r="AJ145" s="10">
        <f t="shared" ref="AJ145" si="3817">MIN(AH145,AI145)</f>
        <v>8.3199999999999985</v>
      </c>
      <c r="AK145" s="11">
        <f t="shared" si="3786"/>
        <v>0</v>
      </c>
      <c r="AL145" s="7">
        <f t="shared" ref="AL145" si="3818">SUM(AF145)</f>
        <v>9.5500000000000007</v>
      </c>
      <c r="AM145" s="7">
        <f t="shared" ref="AM145" si="3819">SUM(AG145)</f>
        <v>8.9499999999999993</v>
      </c>
      <c r="AN145" s="10">
        <f t="shared" ref="AN145" si="3820">MIN(AL145,AM145)</f>
        <v>8.9499999999999993</v>
      </c>
      <c r="AO145" s="11">
        <f t="shared" si="3790"/>
        <v>0</v>
      </c>
      <c r="AP145" s="7">
        <f t="shared" ref="AP145" si="3821">AF145</f>
        <v>9.5500000000000007</v>
      </c>
      <c r="AQ145" s="7">
        <f t="shared" ref="AQ145" si="3822">AG145</f>
        <v>8.9499999999999993</v>
      </c>
      <c r="AR145" s="7">
        <f t="shared" ref="AR145" si="3823">SUM(AP145-0.38)</f>
        <v>9.17</v>
      </c>
      <c r="AS145" s="7">
        <f t="shared" ref="AS145" si="3824">SUM(AQ145-0.38)</f>
        <v>8.5699999999999985</v>
      </c>
      <c r="AT145" s="10">
        <f t="shared" ref="AT145" si="3825">SUM(AJ145)</f>
        <v>8.3199999999999985</v>
      </c>
      <c r="AU145" s="11">
        <f t="shared" si="3796"/>
        <v>0</v>
      </c>
      <c r="AV145" s="7">
        <f t="shared" ref="AV145" si="3826">SUM(AP145)</f>
        <v>9.5500000000000007</v>
      </c>
      <c r="AW145" s="7">
        <f t="shared" ref="AW145" si="3827">SUM(AQ145)</f>
        <v>8.9499999999999993</v>
      </c>
      <c r="AX145" s="10">
        <f t="shared" ref="AX145" si="3828">MIN(AV145,AW145)</f>
        <v>8.9499999999999993</v>
      </c>
      <c r="AY145" s="11">
        <f t="shared" si="3642"/>
        <v>0</v>
      </c>
    </row>
    <row r="146" spans="1:51" x14ac:dyDescent="0.2">
      <c r="A146" s="1">
        <f t="shared" si="3800"/>
        <v>44253</v>
      </c>
      <c r="B146" s="17"/>
      <c r="C146" s="17"/>
      <c r="D146" s="17"/>
      <c r="E146" s="17"/>
      <c r="F146" s="18"/>
      <c r="G146" s="16"/>
      <c r="H146" s="17"/>
      <c r="I146" s="17"/>
      <c r="J146" s="18"/>
      <c r="K146" s="16"/>
      <c r="L146" s="17"/>
      <c r="M146" s="17"/>
      <c r="N146" s="17"/>
      <c r="O146" s="17"/>
      <c r="P146" s="18"/>
      <c r="Q146" s="16"/>
      <c r="R146" s="17"/>
      <c r="S146" s="17"/>
      <c r="T146" s="18"/>
      <c r="U146" s="16"/>
      <c r="V146" s="17"/>
      <c r="W146" s="17"/>
      <c r="X146" s="17"/>
      <c r="Y146" s="17"/>
      <c r="Z146" s="18"/>
      <c r="AA146" s="16"/>
      <c r="AB146" s="17"/>
      <c r="AC146" s="17"/>
      <c r="AD146" s="18"/>
      <c r="AE146" s="16"/>
      <c r="AF146" s="7">
        <v>9.1</v>
      </c>
      <c r="AG146" s="7">
        <v>8.73</v>
      </c>
      <c r="AH146" s="7">
        <f t="shared" ref="AH146" si="3829">SUM(AF146-0.63)</f>
        <v>8.4699999999999989</v>
      </c>
      <c r="AI146" s="7">
        <f t="shared" ref="AI146" si="3830">SUM(AG146-0.63)</f>
        <v>8.1</v>
      </c>
      <c r="AJ146" s="10">
        <f t="shared" ref="AJ146" si="3831">MIN(AH146,AI146)</f>
        <v>8.1</v>
      </c>
      <c r="AK146" s="11">
        <f t="shared" si="3786"/>
        <v>0</v>
      </c>
      <c r="AL146" s="7">
        <f t="shared" ref="AL146" si="3832">SUM(AF146)</f>
        <v>9.1</v>
      </c>
      <c r="AM146" s="7">
        <f t="shared" ref="AM146" si="3833">SUM(AG146)</f>
        <v>8.73</v>
      </c>
      <c r="AN146" s="10">
        <f t="shared" ref="AN146" si="3834">MIN(AL146,AM146)</f>
        <v>8.73</v>
      </c>
      <c r="AO146" s="11">
        <f t="shared" si="3790"/>
        <v>0</v>
      </c>
      <c r="AP146" s="7">
        <f t="shared" ref="AP146" si="3835">AF146</f>
        <v>9.1</v>
      </c>
      <c r="AQ146" s="7">
        <f t="shared" ref="AQ146" si="3836">AG146</f>
        <v>8.73</v>
      </c>
      <c r="AR146" s="7">
        <f t="shared" ref="AR146" si="3837">SUM(AP146-0.38)</f>
        <v>8.7199999999999989</v>
      </c>
      <c r="AS146" s="7">
        <f t="shared" ref="AS146" si="3838">SUM(AQ146-0.38)</f>
        <v>8.35</v>
      </c>
      <c r="AT146" s="10">
        <f t="shared" ref="AT146" si="3839">SUM(AJ146)</f>
        <v>8.1</v>
      </c>
      <c r="AU146" s="11">
        <f t="shared" si="3796"/>
        <v>0</v>
      </c>
      <c r="AV146" s="7">
        <f t="shared" ref="AV146" si="3840">SUM(AP146)</f>
        <v>9.1</v>
      </c>
      <c r="AW146" s="7">
        <f t="shared" ref="AW146" si="3841">SUM(AQ146)</f>
        <v>8.73</v>
      </c>
      <c r="AX146" s="10">
        <f t="shared" ref="AX146" si="3842">MIN(AV146,AW146)</f>
        <v>8.73</v>
      </c>
      <c r="AY146" s="11">
        <f t="shared" si="3642"/>
        <v>0</v>
      </c>
    </row>
    <row r="147" spans="1:51" ht="16.899999999999999" customHeight="1" x14ac:dyDescent="0.2">
      <c r="A147" s="1">
        <f t="shared" si="3800"/>
        <v>44246</v>
      </c>
      <c r="B147" s="17"/>
      <c r="C147" s="17"/>
      <c r="D147" s="17"/>
      <c r="E147" s="17"/>
      <c r="F147" s="18"/>
      <c r="G147" s="16"/>
      <c r="H147" s="17"/>
      <c r="I147" s="17"/>
      <c r="J147" s="18"/>
      <c r="K147" s="16"/>
      <c r="L147" s="17"/>
      <c r="M147" s="17"/>
      <c r="N147" s="17"/>
      <c r="O147" s="17"/>
      <c r="P147" s="18"/>
      <c r="Q147" s="16"/>
      <c r="R147" s="17"/>
      <c r="S147" s="17"/>
      <c r="T147" s="18"/>
      <c r="U147" s="16"/>
      <c r="V147" s="17"/>
      <c r="W147" s="17"/>
      <c r="X147" s="17"/>
      <c r="Y147" s="17"/>
      <c r="Z147" s="18"/>
      <c r="AA147" s="16"/>
      <c r="AB147" s="17"/>
      <c r="AC147" s="17"/>
      <c r="AD147" s="18"/>
      <c r="AE147" s="16"/>
      <c r="AF147" s="7">
        <v>9.1999999999999993</v>
      </c>
      <c r="AG147" s="7">
        <v>8.5</v>
      </c>
      <c r="AH147" s="7">
        <f t="shared" ref="AH147" si="3843">SUM(AF147-0.63)</f>
        <v>8.5699999999999985</v>
      </c>
      <c r="AI147" s="7">
        <f t="shared" ref="AI147" si="3844">SUM(AG147-0.63)</f>
        <v>7.87</v>
      </c>
      <c r="AJ147" s="10">
        <f t="shared" ref="AJ147" si="3845">MIN(AH147,AI147)</f>
        <v>7.87</v>
      </c>
      <c r="AK147" s="11">
        <f t="shared" si="3786"/>
        <v>0</v>
      </c>
      <c r="AL147" s="7">
        <f t="shared" ref="AL147" si="3846">SUM(AF147)</f>
        <v>9.1999999999999993</v>
      </c>
      <c r="AM147" s="7">
        <f t="shared" ref="AM147" si="3847">SUM(AG147)</f>
        <v>8.5</v>
      </c>
      <c r="AN147" s="10">
        <f t="shared" ref="AN147" si="3848">MIN(AL147,AM147)</f>
        <v>8.5</v>
      </c>
      <c r="AO147" s="11">
        <f t="shared" si="3790"/>
        <v>0</v>
      </c>
      <c r="AP147" s="7">
        <f t="shared" ref="AP147" si="3849">AF147</f>
        <v>9.1999999999999993</v>
      </c>
      <c r="AQ147" s="7">
        <f t="shared" ref="AQ147" si="3850">AG147</f>
        <v>8.5</v>
      </c>
      <c r="AR147" s="7">
        <f t="shared" ref="AR147" si="3851">SUM(AP147-0.38)</f>
        <v>8.8199999999999985</v>
      </c>
      <c r="AS147" s="7">
        <f t="shared" ref="AS147" si="3852">SUM(AQ147-0.38)</f>
        <v>8.1199999999999992</v>
      </c>
      <c r="AT147" s="10">
        <f t="shared" ref="AT147" si="3853">SUM(AJ147)</f>
        <v>7.87</v>
      </c>
      <c r="AU147" s="11">
        <f t="shared" si="3796"/>
        <v>0</v>
      </c>
      <c r="AV147" s="7">
        <f t="shared" ref="AV147" si="3854">SUM(AP147)</f>
        <v>9.1999999999999993</v>
      </c>
      <c r="AW147" s="7">
        <f t="shared" ref="AW147" si="3855">SUM(AQ147)</f>
        <v>8.5</v>
      </c>
      <c r="AX147" s="10">
        <f t="shared" ref="AX147" si="3856">MIN(AV147,AW147)</f>
        <v>8.5</v>
      </c>
      <c r="AY147" s="11">
        <f t="shared" si="3642"/>
        <v>0</v>
      </c>
    </row>
    <row r="148" spans="1:51" ht="16.899999999999999" customHeight="1" x14ac:dyDescent="0.2">
      <c r="A148" s="1">
        <f t="shared" si="3800"/>
        <v>44239</v>
      </c>
      <c r="B148" s="17"/>
      <c r="C148" s="17"/>
      <c r="D148" s="17"/>
      <c r="E148" s="17"/>
      <c r="F148" s="18"/>
      <c r="G148" s="16"/>
      <c r="H148" s="17"/>
      <c r="I148" s="17"/>
      <c r="J148" s="18"/>
      <c r="K148" s="16"/>
      <c r="L148" s="17"/>
      <c r="M148" s="17"/>
      <c r="N148" s="17"/>
      <c r="O148" s="17"/>
      <c r="P148" s="18"/>
      <c r="Q148" s="16"/>
      <c r="R148" s="17"/>
      <c r="S148" s="17"/>
      <c r="T148" s="18"/>
      <c r="U148" s="16"/>
      <c r="V148" s="17"/>
      <c r="W148" s="17"/>
      <c r="X148" s="17"/>
      <c r="Y148" s="17"/>
      <c r="Z148" s="18"/>
      <c r="AA148" s="16"/>
      <c r="AB148" s="17"/>
      <c r="AC148" s="17"/>
      <c r="AD148" s="18"/>
      <c r="AE148" s="16"/>
      <c r="AF148" s="7">
        <v>8.9</v>
      </c>
      <c r="AG148" s="7">
        <v>8.34</v>
      </c>
      <c r="AH148" s="7">
        <f t="shared" ref="AH148" si="3857">SUM(AF148-0.63)</f>
        <v>8.27</v>
      </c>
      <c r="AI148" s="7">
        <f t="shared" ref="AI148" si="3858">SUM(AG148-0.63)</f>
        <v>7.71</v>
      </c>
      <c r="AJ148" s="10">
        <f t="shared" ref="AJ148" si="3859">MIN(AH148,AI148)</f>
        <v>7.71</v>
      </c>
      <c r="AK148" s="11">
        <f t="shared" si="3786"/>
        <v>0</v>
      </c>
      <c r="AL148" s="7">
        <f t="shared" ref="AL148" si="3860">SUM(AF148)</f>
        <v>8.9</v>
      </c>
      <c r="AM148" s="7">
        <f t="shared" ref="AM148" si="3861">SUM(AG148)</f>
        <v>8.34</v>
      </c>
      <c r="AN148" s="10">
        <f t="shared" ref="AN148" si="3862">MIN(AL148,AM148)</f>
        <v>8.34</v>
      </c>
      <c r="AO148" s="11">
        <f t="shared" si="3790"/>
        <v>0</v>
      </c>
      <c r="AP148" s="7">
        <f t="shared" ref="AP148" si="3863">AF148</f>
        <v>8.9</v>
      </c>
      <c r="AQ148" s="7">
        <f t="shared" ref="AQ148" si="3864">AG148</f>
        <v>8.34</v>
      </c>
      <c r="AR148" s="7">
        <f t="shared" ref="AR148" si="3865">SUM(AP148-0.38)</f>
        <v>8.52</v>
      </c>
      <c r="AS148" s="7">
        <f t="shared" ref="AS148" si="3866">SUM(AQ148-0.38)</f>
        <v>7.96</v>
      </c>
      <c r="AT148" s="10">
        <f t="shared" ref="AT148" si="3867">SUM(AJ148)</f>
        <v>7.71</v>
      </c>
      <c r="AU148" s="11">
        <f t="shared" si="3796"/>
        <v>0</v>
      </c>
      <c r="AV148" s="7">
        <f t="shared" ref="AV148" si="3868">SUM(AP148)</f>
        <v>8.9</v>
      </c>
      <c r="AW148" s="7">
        <f t="shared" ref="AW148" si="3869">SUM(AQ148)</f>
        <v>8.34</v>
      </c>
      <c r="AX148" s="10">
        <f t="shared" ref="AX148" si="3870">MIN(AV148,AW148)</f>
        <v>8.34</v>
      </c>
      <c r="AY148" s="11">
        <f t="shared" si="3642"/>
        <v>0</v>
      </c>
    </row>
    <row r="149" spans="1:51" ht="18" customHeight="1" x14ac:dyDescent="0.2">
      <c r="A149" s="1">
        <f t="shared" si="3800"/>
        <v>44232</v>
      </c>
      <c r="B149" s="17"/>
      <c r="C149" s="17"/>
      <c r="D149" s="17"/>
      <c r="E149" s="17"/>
      <c r="F149" s="18"/>
      <c r="G149" s="16"/>
      <c r="H149" s="17"/>
      <c r="I149" s="17"/>
      <c r="J149" s="18"/>
      <c r="K149" s="16"/>
      <c r="L149" s="17"/>
      <c r="M149" s="17"/>
      <c r="N149" s="17"/>
      <c r="O149" s="17"/>
      <c r="P149" s="18"/>
      <c r="Q149" s="16"/>
      <c r="R149" s="17"/>
      <c r="S149" s="17"/>
      <c r="T149" s="18"/>
      <c r="U149" s="16"/>
      <c r="V149" s="17"/>
      <c r="W149" s="17"/>
      <c r="X149" s="17"/>
      <c r="Y149" s="17"/>
      <c r="Z149" s="18"/>
      <c r="AA149" s="16"/>
      <c r="AB149" s="17"/>
      <c r="AC149" s="17"/>
      <c r="AD149" s="18"/>
      <c r="AE149" s="16"/>
      <c r="AF149" s="7">
        <v>8.6</v>
      </c>
      <c r="AG149" s="7">
        <v>8.1999999999999993</v>
      </c>
      <c r="AH149" s="7">
        <f t="shared" ref="AH149" si="3871">SUM(AF149-0.63)</f>
        <v>7.97</v>
      </c>
      <c r="AI149" s="7">
        <f t="shared" ref="AI149" si="3872">SUM(AG149-0.63)</f>
        <v>7.5699999999999994</v>
      </c>
      <c r="AJ149" s="10">
        <f t="shared" ref="AJ149" si="3873">MIN(AH149,AI149)</f>
        <v>7.5699999999999994</v>
      </c>
      <c r="AK149" s="11">
        <f t="shared" si="3786"/>
        <v>0</v>
      </c>
      <c r="AL149" s="7">
        <f t="shared" ref="AL149" si="3874">SUM(AF149)</f>
        <v>8.6</v>
      </c>
      <c r="AM149" s="7">
        <f t="shared" ref="AM149" si="3875">SUM(AG149)</f>
        <v>8.1999999999999993</v>
      </c>
      <c r="AN149" s="10">
        <f t="shared" ref="AN149" si="3876">MIN(AL149,AM149)</f>
        <v>8.1999999999999993</v>
      </c>
      <c r="AO149" s="11">
        <f t="shared" si="3790"/>
        <v>0</v>
      </c>
      <c r="AP149" s="7">
        <f t="shared" ref="AP149" si="3877">AF149</f>
        <v>8.6</v>
      </c>
      <c r="AQ149" s="7">
        <f t="shared" ref="AQ149" si="3878">AG149</f>
        <v>8.1999999999999993</v>
      </c>
      <c r="AR149" s="7">
        <f t="shared" ref="AR149" si="3879">SUM(AP149-0.38)</f>
        <v>8.2199999999999989</v>
      </c>
      <c r="AS149" s="7">
        <f t="shared" ref="AS149" si="3880">SUM(AQ149-0.38)</f>
        <v>7.8199999999999994</v>
      </c>
      <c r="AT149" s="10">
        <f t="shared" ref="AT149" si="3881">SUM(AJ149)</f>
        <v>7.5699999999999994</v>
      </c>
      <c r="AU149" s="11">
        <f t="shared" si="3796"/>
        <v>0</v>
      </c>
      <c r="AV149" s="7">
        <f t="shared" ref="AV149" si="3882">SUM(AP149)</f>
        <v>8.6</v>
      </c>
      <c r="AW149" s="7">
        <f t="shared" ref="AW149" si="3883">SUM(AQ149)</f>
        <v>8.1999999999999993</v>
      </c>
      <c r="AX149" s="10">
        <f t="shared" ref="AX149" si="3884">MIN(AV149,AW149)</f>
        <v>8.1999999999999993</v>
      </c>
      <c r="AY149" s="11">
        <f t="shared" si="3642"/>
        <v>0</v>
      </c>
    </row>
    <row r="150" spans="1:51" ht="18" customHeight="1" x14ac:dyDescent="0.2">
      <c r="A150" s="1">
        <f t="shared" ref="A150:A164" si="3885">A151+7</f>
        <v>44225</v>
      </c>
      <c r="B150" s="17"/>
      <c r="C150" s="17"/>
      <c r="D150" s="17"/>
      <c r="E150" s="17"/>
      <c r="F150" s="18"/>
      <c r="G150" s="16"/>
      <c r="H150" s="17"/>
      <c r="I150" s="17"/>
      <c r="J150" s="18"/>
      <c r="K150" s="16"/>
      <c r="L150" s="17"/>
      <c r="M150" s="17"/>
      <c r="N150" s="17"/>
      <c r="O150" s="17"/>
      <c r="P150" s="18"/>
      <c r="Q150" s="16"/>
      <c r="R150" s="17"/>
      <c r="S150" s="17"/>
      <c r="T150" s="18"/>
      <c r="U150" s="16"/>
      <c r="V150" s="17"/>
      <c r="W150" s="17"/>
      <c r="X150" s="17"/>
      <c r="Y150" s="17"/>
      <c r="Z150" s="18"/>
      <c r="AA150" s="16"/>
      <c r="AB150" s="17"/>
      <c r="AC150" s="17"/>
      <c r="AD150" s="18"/>
      <c r="AE150" s="16"/>
      <c r="AF150" s="7">
        <v>8.25</v>
      </c>
      <c r="AG150" s="7">
        <v>8.16</v>
      </c>
      <c r="AH150" s="7">
        <f t="shared" ref="AH150" si="3886">SUM(AF150-0.63)</f>
        <v>7.62</v>
      </c>
      <c r="AI150" s="7">
        <f t="shared" ref="AI150" si="3887">SUM(AG150-0.63)</f>
        <v>7.53</v>
      </c>
      <c r="AJ150" s="10">
        <f t="shared" ref="AJ150" si="3888">MIN(AH150,AI150)</f>
        <v>7.53</v>
      </c>
      <c r="AK150" s="11">
        <f t="shared" si="3786"/>
        <v>0</v>
      </c>
      <c r="AL150" s="7">
        <f t="shared" ref="AL150" si="3889">SUM(AF150)</f>
        <v>8.25</v>
      </c>
      <c r="AM150" s="7">
        <f t="shared" ref="AM150" si="3890">SUM(AG150)</f>
        <v>8.16</v>
      </c>
      <c r="AN150" s="10">
        <f t="shared" ref="AN150" si="3891">MIN(AL150,AM150)</f>
        <v>8.16</v>
      </c>
      <c r="AO150" s="11">
        <f t="shared" si="3790"/>
        <v>0</v>
      </c>
      <c r="AP150" s="7">
        <f t="shared" ref="AP150" si="3892">AF150</f>
        <v>8.25</v>
      </c>
      <c r="AQ150" s="7">
        <f t="shared" ref="AQ150" si="3893">AG150</f>
        <v>8.16</v>
      </c>
      <c r="AR150" s="7">
        <f t="shared" ref="AR150" si="3894">SUM(AP150-0.38)</f>
        <v>7.87</v>
      </c>
      <c r="AS150" s="7">
        <f t="shared" ref="AS150" si="3895">SUM(AQ150-0.38)</f>
        <v>7.78</v>
      </c>
      <c r="AT150" s="10">
        <f t="shared" ref="AT150" si="3896">SUM(AJ150)</f>
        <v>7.53</v>
      </c>
      <c r="AU150" s="11">
        <f t="shared" si="3796"/>
        <v>0</v>
      </c>
      <c r="AV150" s="7">
        <f t="shared" ref="AV150" si="3897">SUM(AP150)</f>
        <v>8.25</v>
      </c>
      <c r="AW150" s="7">
        <f t="shared" ref="AW150" si="3898">SUM(AQ150)</f>
        <v>8.16</v>
      </c>
      <c r="AX150" s="10">
        <f t="shared" ref="AX150" si="3899">MIN(AV150,AW150)</f>
        <v>8.16</v>
      </c>
      <c r="AY150" s="11">
        <f t="shared" si="3642"/>
        <v>0</v>
      </c>
    </row>
    <row r="151" spans="1:51" ht="18" customHeight="1" x14ac:dyDescent="0.2">
      <c r="A151" s="1">
        <f t="shared" si="3885"/>
        <v>44218</v>
      </c>
      <c r="B151" s="17"/>
      <c r="C151" s="17"/>
      <c r="D151" s="17"/>
      <c r="E151" s="17"/>
      <c r="F151" s="18"/>
      <c r="G151" s="16"/>
      <c r="H151" s="17"/>
      <c r="I151" s="17"/>
      <c r="J151" s="18"/>
      <c r="K151" s="16"/>
      <c r="L151" s="17"/>
      <c r="M151" s="17"/>
      <c r="N151" s="17"/>
      <c r="O151" s="17"/>
      <c r="P151" s="18"/>
      <c r="Q151" s="16"/>
      <c r="R151" s="17"/>
      <c r="S151" s="17"/>
      <c r="T151" s="18"/>
      <c r="U151" s="16"/>
      <c r="V151" s="17"/>
      <c r="W151" s="17"/>
      <c r="X151" s="17"/>
      <c r="Y151" s="17"/>
      <c r="Z151" s="18"/>
      <c r="AA151" s="16"/>
      <c r="AB151" s="17"/>
      <c r="AC151" s="17"/>
      <c r="AD151" s="18"/>
      <c r="AE151" s="16"/>
      <c r="AF151" s="7">
        <v>8.1999999999999993</v>
      </c>
      <c r="AG151" s="7">
        <v>8.17</v>
      </c>
      <c r="AH151" s="7">
        <f t="shared" ref="AH151" si="3900">SUM(AF151-0.63)</f>
        <v>7.5699999999999994</v>
      </c>
      <c r="AI151" s="7">
        <f t="shared" ref="AI151" si="3901">SUM(AG151-0.63)</f>
        <v>7.54</v>
      </c>
      <c r="AJ151" s="10">
        <f t="shared" ref="AJ151" si="3902">MIN(AH151,AI151)</f>
        <v>7.54</v>
      </c>
      <c r="AK151" s="11">
        <f t="shared" si="3786"/>
        <v>0</v>
      </c>
      <c r="AL151" s="7">
        <f t="shared" ref="AL151" si="3903">SUM(AF151)</f>
        <v>8.1999999999999993</v>
      </c>
      <c r="AM151" s="7">
        <f t="shared" ref="AM151" si="3904">SUM(AG151)</f>
        <v>8.17</v>
      </c>
      <c r="AN151" s="10">
        <f t="shared" ref="AN151" si="3905">MIN(AL151,AM151)</f>
        <v>8.17</v>
      </c>
      <c r="AO151" s="11">
        <f t="shared" si="3790"/>
        <v>0</v>
      </c>
      <c r="AP151" s="7">
        <f t="shared" ref="AP151" si="3906">AF151</f>
        <v>8.1999999999999993</v>
      </c>
      <c r="AQ151" s="7">
        <f t="shared" ref="AQ151" si="3907">AG151</f>
        <v>8.17</v>
      </c>
      <c r="AR151" s="7">
        <f t="shared" ref="AR151" si="3908">SUM(AP151-0.38)</f>
        <v>7.8199999999999994</v>
      </c>
      <c r="AS151" s="7">
        <f t="shared" ref="AS151" si="3909">SUM(AQ151-0.38)</f>
        <v>7.79</v>
      </c>
      <c r="AT151" s="10">
        <f t="shared" ref="AT151" si="3910">SUM(AJ151)</f>
        <v>7.54</v>
      </c>
      <c r="AU151" s="11">
        <f t="shared" si="3796"/>
        <v>0</v>
      </c>
      <c r="AV151" s="7">
        <f t="shared" ref="AV151" si="3911">SUM(AP151)</f>
        <v>8.1999999999999993</v>
      </c>
      <c r="AW151" s="7">
        <f t="shared" ref="AW151" si="3912">SUM(AQ151)</f>
        <v>8.17</v>
      </c>
      <c r="AX151" s="10">
        <f t="shared" ref="AX151" si="3913">MIN(AV151,AW151)</f>
        <v>8.17</v>
      </c>
      <c r="AY151" s="11">
        <f t="shared" si="3642"/>
        <v>0</v>
      </c>
    </row>
    <row r="152" spans="1:51" ht="18" customHeight="1" x14ac:dyDescent="0.2">
      <c r="A152" s="1">
        <f t="shared" si="3885"/>
        <v>44211</v>
      </c>
      <c r="B152" s="17"/>
      <c r="C152" s="17"/>
      <c r="D152" s="17"/>
      <c r="E152" s="17"/>
      <c r="F152" s="18"/>
      <c r="G152" s="16"/>
      <c r="H152" s="17"/>
      <c r="I152" s="17"/>
      <c r="J152" s="18"/>
      <c r="K152" s="16"/>
      <c r="L152" s="17"/>
      <c r="M152" s="17"/>
      <c r="N152" s="17"/>
      <c r="O152" s="17"/>
      <c r="P152" s="18"/>
      <c r="Q152" s="16"/>
      <c r="R152" s="17"/>
      <c r="S152" s="17"/>
      <c r="T152" s="18"/>
      <c r="U152" s="16"/>
      <c r="V152" s="17"/>
      <c r="W152" s="17"/>
      <c r="X152" s="17"/>
      <c r="Y152" s="17"/>
      <c r="Z152" s="18"/>
      <c r="AA152" s="16"/>
      <c r="AB152" s="17"/>
      <c r="AC152" s="17"/>
      <c r="AD152" s="18"/>
      <c r="AE152" s="16"/>
      <c r="AF152" s="7">
        <v>8.3000000000000007</v>
      </c>
      <c r="AG152" s="7">
        <v>8.07</v>
      </c>
      <c r="AH152" s="7">
        <f t="shared" ref="AH152" si="3914">SUM(AF152-0.63)</f>
        <v>7.6700000000000008</v>
      </c>
      <c r="AI152" s="7">
        <f t="shared" ref="AI152" si="3915">SUM(AG152-0.63)</f>
        <v>7.44</v>
      </c>
      <c r="AJ152" s="10">
        <f t="shared" ref="AJ152" si="3916">MIN(AH152,AI152)</f>
        <v>7.44</v>
      </c>
      <c r="AK152" s="11">
        <f t="shared" si="3786"/>
        <v>0</v>
      </c>
      <c r="AL152" s="7">
        <f t="shared" ref="AL152" si="3917">SUM(AF152)</f>
        <v>8.3000000000000007</v>
      </c>
      <c r="AM152" s="7">
        <f t="shared" ref="AM152" si="3918">SUM(AG152)</f>
        <v>8.07</v>
      </c>
      <c r="AN152" s="10">
        <f t="shared" ref="AN152" si="3919">MIN(AL152,AM152)</f>
        <v>8.07</v>
      </c>
      <c r="AO152" s="11">
        <f t="shared" si="3790"/>
        <v>0</v>
      </c>
      <c r="AP152" s="7">
        <f t="shared" ref="AP152" si="3920">AF152</f>
        <v>8.3000000000000007</v>
      </c>
      <c r="AQ152" s="7">
        <f t="shared" ref="AQ152" si="3921">AG152</f>
        <v>8.07</v>
      </c>
      <c r="AR152" s="7">
        <f t="shared" ref="AR152" si="3922">SUM(AP152-0.38)</f>
        <v>7.9200000000000008</v>
      </c>
      <c r="AS152" s="7">
        <f t="shared" ref="AS152" si="3923">SUM(AQ152-0.38)</f>
        <v>7.69</v>
      </c>
      <c r="AT152" s="10">
        <f t="shared" ref="AT152" si="3924">SUM(AJ152)</f>
        <v>7.44</v>
      </c>
      <c r="AU152" s="11">
        <f t="shared" si="3796"/>
        <v>0</v>
      </c>
      <c r="AV152" s="7">
        <f t="shared" ref="AV152" si="3925">SUM(AP152)</f>
        <v>8.3000000000000007</v>
      </c>
      <c r="AW152" s="7">
        <f t="shared" ref="AW152" si="3926">SUM(AQ152)</f>
        <v>8.07</v>
      </c>
      <c r="AX152" s="10">
        <f t="shared" ref="AX152" si="3927">MIN(AV152,AW152)</f>
        <v>8.07</v>
      </c>
      <c r="AY152" s="11">
        <f t="shared" si="3642"/>
        <v>0</v>
      </c>
    </row>
    <row r="153" spans="1:51" ht="18" customHeight="1" x14ac:dyDescent="0.2">
      <c r="A153" s="1">
        <f t="shared" si="3885"/>
        <v>44204</v>
      </c>
      <c r="B153" s="17"/>
      <c r="C153" s="17"/>
      <c r="D153" s="17"/>
      <c r="E153" s="17"/>
      <c r="F153" s="18"/>
      <c r="G153" s="16"/>
      <c r="H153" s="17"/>
      <c r="I153" s="17"/>
      <c r="J153" s="18"/>
      <c r="K153" s="16"/>
      <c r="L153" s="17"/>
      <c r="M153" s="17"/>
      <c r="N153" s="17"/>
      <c r="O153" s="17"/>
      <c r="P153" s="18"/>
      <c r="Q153" s="16"/>
      <c r="R153" s="17"/>
      <c r="S153" s="17"/>
      <c r="T153" s="18"/>
      <c r="U153" s="16"/>
      <c r="V153" s="17"/>
      <c r="W153" s="17"/>
      <c r="X153" s="17"/>
      <c r="Y153" s="17"/>
      <c r="Z153" s="18"/>
      <c r="AA153" s="16"/>
      <c r="AB153" s="17"/>
      <c r="AC153" s="17"/>
      <c r="AD153" s="18"/>
      <c r="AE153" s="16"/>
      <c r="AF153" s="7">
        <v>8</v>
      </c>
      <c r="AG153" s="7">
        <v>8.02</v>
      </c>
      <c r="AH153" s="7">
        <f t="shared" ref="AH153" si="3928">SUM(AF153-0.63)</f>
        <v>7.37</v>
      </c>
      <c r="AI153" s="7">
        <f t="shared" ref="AI153" si="3929">SUM(AG153-0.63)</f>
        <v>7.39</v>
      </c>
      <c r="AJ153" s="10">
        <f t="shared" ref="AJ153" si="3930">MIN(AH153,AI153)</f>
        <v>7.37</v>
      </c>
      <c r="AK153" s="11">
        <f t="shared" si="3786"/>
        <v>0</v>
      </c>
      <c r="AL153" s="7">
        <f t="shared" ref="AL153" si="3931">SUM(AF153)</f>
        <v>8</v>
      </c>
      <c r="AM153" s="7">
        <f t="shared" ref="AM153" si="3932">SUM(AG153)</f>
        <v>8.02</v>
      </c>
      <c r="AN153" s="10">
        <f t="shared" ref="AN153" si="3933">MIN(AL153,AM153)</f>
        <v>8</v>
      </c>
      <c r="AO153" s="11">
        <f t="shared" si="3790"/>
        <v>0</v>
      </c>
      <c r="AP153" s="7">
        <f t="shared" ref="AP153" si="3934">AF153</f>
        <v>8</v>
      </c>
      <c r="AQ153" s="7">
        <f t="shared" ref="AQ153" si="3935">AG153</f>
        <v>8.02</v>
      </c>
      <c r="AR153" s="7">
        <f t="shared" ref="AR153" si="3936">SUM(AP153-0.38)</f>
        <v>7.62</v>
      </c>
      <c r="AS153" s="7">
        <f t="shared" ref="AS153" si="3937">SUM(AQ153-0.38)</f>
        <v>7.64</v>
      </c>
      <c r="AT153" s="10">
        <f t="shared" ref="AT153" si="3938">SUM(AJ153)</f>
        <v>7.37</v>
      </c>
      <c r="AU153" s="11">
        <f t="shared" si="3796"/>
        <v>0</v>
      </c>
      <c r="AV153" s="7">
        <f t="shared" ref="AV153" si="3939">SUM(AP153)</f>
        <v>8</v>
      </c>
      <c r="AW153" s="7">
        <f t="shared" ref="AW153" si="3940">SUM(AQ153)</f>
        <v>8.02</v>
      </c>
      <c r="AX153" s="10">
        <f t="shared" ref="AX153" si="3941">MIN(AV153,AW153)</f>
        <v>8</v>
      </c>
      <c r="AY153" s="11">
        <f t="shared" si="3642"/>
        <v>0</v>
      </c>
    </row>
    <row r="154" spans="1:51" ht="18" customHeight="1" x14ac:dyDescent="0.2">
      <c r="A154" s="1">
        <f t="shared" si="3885"/>
        <v>44197</v>
      </c>
      <c r="B154" s="17"/>
      <c r="C154" s="17"/>
      <c r="D154" s="17"/>
      <c r="E154" s="17"/>
      <c r="F154" s="18"/>
      <c r="G154" s="16"/>
      <c r="H154" s="17"/>
      <c r="I154" s="17"/>
      <c r="J154" s="18"/>
      <c r="K154" s="16"/>
      <c r="L154" s="17"/>
      <c r="M154" s="17"/>
      <c r="N154" s="17"/>
      <c r="O154" s="17"/>
      <c r="P154" s="18"/>
      <c r="Q154" s="16"/>
      <c r="R154" s="17"/>
      <c r="S154" s="17"/>
      <c r="T154" s="18"/>
      <c r="U154" s="16"/>
      <c r="V154" s="17"/>
      <c r="W154" s="17"/>
      <c r="X154" s="17"/>
      <c r="Y154" s="17"/>
      <c r="Z154" s="18"/>
      <c r="AA154" s="16"/>
      <c r="AB154" s="17"/>
      <c r="AC154" s="17"/>
      <c r="AD154" s="18"/>
      <c r="AE154" s="16"/>
      <c r="AF154" s="7">
        <v>8.1</v>
      </c>
      <c r="AG154" s="7">
        <v>8.01</v>
      </c>
      <c r="AH154" s="7">
        <f t="shared" ref="AH154" si="3942">SUM(AF154-0.63)</f>
        <v>7.47</v>
      </c>
      <c r="AI154" s="7">
        <f t="shared" ref="AI154" si="3943">SUM(AG154-0.63)</f>
        <v>7.38</v>
      </c>
      <c r="AJ154" s="10">
        <f t="shared" ref="AJ154" si="3944">MIN(AH154,AI154)</f>
        <v>7.38</v>
      </c>
      <c r="AK154" s="11">
        <f t="shared" si="3786"/>
        <v>0</v>
      </c>
      <c r="AL154" s="7">
        <f t="shared" ref="AL154" si="3945">SUM(AF154)</f>
        <v>8.1</v>
      </c>
      <c r="AM154" s="7">
        <f t="shared" ref="AM154" si="3946">SUM(AG154)</f>
        <v>8.01</v>
      </c>
      <c r="AN154" s="10">
        <f t="shared" ref="AN154" si="3947">MIN(AL154,AM154)</f>
        <v>8.01</v>
      </c>
      <c r="AO154" s="11">
        <f t="shared" si="3790"/>
        <v>0</v>
      </c>
      <c r="AP154" s="7">
        <f t="shared" ref="AP154" si="3948">AF154</f>
        <v>8.1</v>
      </c>
      <c r="AQ154" s="7">
        <f t="shared" ref="AQ154" si="3949">AG154</f>
        <v>8.01</v>
      </c>
      <c r="AR154" s="7">
        <f t="shared" ref="AR154" si="3950">SUM(AP154-0.38)</f>
        <v>7.72</v>
      </c>
      <c r="AS154" s="7">
        <f t="shared" ref="AS154" si="3951">SUM(AQ154-0.38)</f>
        <v>7.63</v>
      </c>
      <c r="AT154" s="10">
        <f t="shared" ref="AT154" si="3952">SUM(AJ154)</f>
        <v>7.38</v>
      </c>
      <c r="AU154" s="11">
        <f t="shared" si="3796"/>
        <v>0</v>
      </c>
      <c r="AV154" s="7">
        <f t="shared" ref="AV154" si="3953">SUM(AP154)</f>
        <v>8.1</v>
      </c>
      <c r="AW154" s="7">
        <f t="shared" ref="AW154" si="3954">SUM(AQ154)</f>
        <v>8.01</v>
      </c>
      <c r="AX154" s="10">
        <f t="shared" ref="AX154" si="3955">MIN(AV154,AW154)</f>
        <v>8.01</v>
      </c>
      <c r="AY154" s="11">
        <f t="shared" si="3642"/>
        <v>0</v>
      </c>
    </row>
    <row r="155" spans="1:51" ht="18" customHeight="1" x14ac:dyDescent="0.2">
      <c r="A155" s="1">
        <f t="shared" si="3885"/>
        <v>44190</v>
      </c>
      <c r="B155" s="17"/>
      <c r="C155" s="17"/>
      <c r="D155" s="17"/>
      <c r="E155" s="17"/>
      <c r="F155" s="18"/>
      <c r="G155" s="16"/>
      <c r="H155" s="17"/>
      <c r="I155" s="17"/>
      <c r="J155" s="18"/>
      <c r="K155" s="16"/>
      <c r="L155" s="17"/>
      <c r="M155" s="17"/>
      <c r="N155" s="17"/>
      <c r="O155" s="17"/>
      <c r="P155" s="18"/>
      <c r="Q155" s="16"/>
      <c r="R155" s="17"/>
      <c r="S155" s="17"/>
      <c r="T155" s="18"/>
      <c r="U155" s="16"/>
      <c r="V155" s="17"/>
      <c r="W155" s="17"/>
      <c r="X155" s="17"/>
      <c r="Y155" s="17"/>
      <c r="Z155" s="18"/>
      <c r="AA155" s="16"/>
      <c r="AB155" s="17"/>
      <c r="AC155" s="17"/>
      <c r="AD155" s="18"/>
      <c r="AE155" s="16"/>
      <c r="AF155" s="7">
        <v>8.25</v>
      </c>
      <c r="AG155" s="7">
        <v>7.98</v>
      </c>
      <c r="AH155" s="7">
        <f t="shared" ref="AH155" si="3956">SUM(AF155-0.63)</f>
        <v>7.62</v>
      </c>
      <c r="AI155" s="7">
        <f t="shared" ref="AI155" si="3957">SUM(AG155-0.63)</f>
        <v>7.3500000000000005</v>
      </c>
      <c r="AJ155" s="10">
        <f t="shared" ref="AJ155" si="3958">MIN(AH155,AI155)</f>
        <v>7.3500000000000005</v>
      </c>
      <c r="AK155" s="11">
        <f t="shared" si="3786"/>
        <v>0</v>
      </c>
      <c r="AL155" s="7">
        <f t="shared" ref="AL155" si="3959">SUM(AF155)</f>
        <v>8.25</v>
      </c>
      <c r="AM155" s="7">
        <f t="shared" ref="AM155" si="3960">SUM(AG155)</f>
        <v>7.98</v>
      </c>
      <c r="AN155" s="10">
        <f t="shared" ref="AN155" si="3961">MIN(AL155,AM155)</f>
        <v>7.98</v>
      </c>
      <c r="AO155" s="11">
        <f t="shared" si="3790"/>
        <v>0</v>
      </c>
      <c r="AP155" s="7">
        <f t="shared" ref="AP155" si="3962">AF155</f>
        <v>8.25</v>
      </c>
      <c r="AQ155" s="7">
        <f t="shared" ref="AQ155" si="3963">AG155</f>
        <v>7.98</v>
      </c>
      <c r="AR155" s="7">
        <f t="shared" ref="AR155" si="3964">SUM(AP155-0.38)</f>
        <v>7.87</v>
      </c>
      <c r="AS155" s="7">
        <f t="shared" ref="AS155" si="3965">SUM(AQ155-0.38)</f>
        <v>7.6000000000000005</v>
      </c>
      <c r="AT155" s="10">
        <f t="shared" ref="AT155" si="3966">SUM(AJ155)</f>
        <v>7.3500000000000005</v>
      </c>
      <c r="AU155" s="11">
        <f t="shared" si="3796"/>
        <v>0</v>
      </c>
      <c r="AV155" s="7">
        <f t="shared" ref="AV155" si="3967">SUM(AP155)</f>
        <v>8.25</v>
      </c>
      <c r="AW155" s="7">
        <f t="shared" ref="AW155" si="3968">SUM(AQ155)</f>
        <v>7.98</v>
      </c>
      <c r="AX155" s="10">
        <f t="shared" ref="AX155" si="3969">MIN(AV155,AW155)</f>
        <v>7.98</v>
      </c>
      <c r="AY155" s="11">
        <f t="shared" si="3642"/>
        <v>0</v>
      </c>
    </row>
    <row r="156" spans="1:51" ht="18" customHeight="1" x14ac:dyDescent="0.2">
      <c r="A156" s="1">
        <f t="shared" si="3885"/>
        <v>44183</v>
      </c>
      <c r="B156" s="17"/>
      <c r="C156" s="17"/>
      <c r="D156" s="17"/>
      <c r="E156" s="17"/>
      <c r="F156" s="18"/>
      <c r="G156" s="16"/>
      <c r="H156" s="17"/>
      <c r="I156" s="17"/>
      <c r="J156" s="18"/>
      <c r="K156" s="16"/>
      <c r="L156" s="17"/>
      <c r="M156" s="17"/>
      <c r="N156" s="17"/>
      <c r="O156" s="17"/>
      <c r="P156" s="18"/>
      <c r="Q156" s="16"/>
      <c r="R156" s="17"/>
      <c r="S156" s="17"/>
      <c r="T156" s="18"/>
      <c r="U156" s="16"/>
      <c r="V156" s="17"/>
      <c r="W156" s="17"/>
      <c r="X156" s="17"/>
      <c r="Y156" s="17"/>
      <c r="Z156" s="18"/>
      <c r="AA156" s="16"/>
      <c r="AB156" s="17"/>
      <c r="AC156" s="17"/>
      <c r="AD156" s="18"/>
      <c r="AE156" s="16"/>
      <c r="AF156" s="7">
        <v>7.9</v>
      </c>
      <c r="AG156" s="7">
        <v>7.94</v>
      </c>
      <c r="AH156" s="7">
        <f t="shared" ref="AH156" si="3970">SUM(AF156-0.63)</f>
        <v>7.2700000000000005</v>
      </c>
      <c r="AI156" s="7">
        <f t="shared" ref="AI156" si="3971">SUM(AG156-0.63)</f>
        <v>7.3100000000000005</v>
      </c>
      <c r="AJ156" s="10">
        <f t="shared" ref="AJ156" si="3972">MIN(AH156,AI156)</f>
        <v>7.2700000000000005</v>
      </c>
      <c r="AK156" s="11">
        <f t="shared" si="3786"/>
        <v>0</v>
      </c>
      <c r="AL156" s="7">
        <f t="shared" ref="AL156" si="3973">SUM(AF156)</f>
        <v>7.9</v>
      </c>
      <c r="AM156" s="7">
        <f t="shared" ref="AM156" si="3974">SUM(AG156)</f>
        <v>7.94</v>
      </c>
      <c r="AN156" s="10">
        <f t="shared" ref="AN156" si="3975">MIN(AL156,AM156)</f>
        <v>7.9</v>
      </c>
      <c r="AO156" s="11">
        <f t="shared" si="3790"/>
        <v>0</v>
      </c>
      <c r="AP156" s="7">
        <f t="shared" ref="AP156" si="3976">AF156</f>
        <v>7.9</v>
      </c>
      <c r="AQ156" s="7">
        <f t="shared" ref="AQ156" si="3977">AG156</f>
        <v>7.94</v>
      </c>
      <c r="AR156" s="7">
        <f t="shared" ref="AR156" si="3978">SUM(AP156-0.38)</f>
        <v>7.5200000000000005</v>
      </c>
      <c r="AS156" s="7">
        <f t="shared" ref="AS156" si="3979">SUM(AQ156-0.38)</f>
        <v>7.5600000000000005</v>
      </c>
      <c r="AT156" s="10">
        <f t="shared" ref="AT156" si="3980">SUM(AJ156)</f>
        <v>7.2700000000000005</v>
      </c>
      <c r="AU156" s="11">
        <f t="shared" si="3796"/>
        <v>0</v>
      </c>
      <c r="AV156" s="7">
        <f t="shared" ref="AV156" si="3981">SUM(AP156)</f>
        <v>7.9</v>
      </c>
      <c r="AW156" s="7">
        <f t="shared" ref="AW156" si="3982">SUM(AQ156)</f>
        <v>7.94</v>
      </c>
      <c r="AX156" s="10">
        <f t="shared" ref="AX156" si="3983">MIN(AV156,AW156)</f>
        <v>7.9</v>
      </c>
      <c r="AY156" s="11">
        <f t="shared" si="3642"/>
        <v>0</v>
      </c>
    </row>
    <row r="157" spans="1:51" ht="18" customHeight="1" x14ac:dyDescent="0.2">
      <c r="A157" s="1">
        <f t="shared" si="3885"/>
        <v>44176</v>
      </c>
      <c r="B157" s="17"/>
      <c r="C157" s="17"/>
      <c r="D157" s="17"/>
      <c r="E157" s="17"/>
      <c r="F157" s="18"/>
      <c r="G157" s="16"/>
      <c r="H157" s="17"/>
      <c r="I157" s="17"/>
      <c r="J157" s="18"/>
      <c r="K157" s="16"/>
      <c r="L157" s="17"/>
      <c r="M157" s="17"/>
      <c r="N157" s="17"/>
      <c r="O157" s="17"/>
      <c r="P157" s="18"/>
      <c r="Q157" s="16"/>
      <c r="R157" s="17"/>
      <c r="S157" s="17"/>
      <c r="T157" s="18"/>
      <c r="U157" s="16"/>
      <c r="V157" s="17"/>
      <c r="W157" s="17"/>
      <c r="X157" s="17"/>
      <c r="Y157" s="17"/>
      <c r="Z157" s="18"/>
      <c r="AA157" s="16"/>
      <c r="AB157" s="17"/>
      <c r="AC157" s="17"/>
      <c r="AD157" s="18"/>
      <c r="AE157" s="16"/>
      <c r="AF157" s="7">
        <v>7.8</v>
      </c>
      <c r="AG157" s="7">
        <v>7.9</v>
      </c>
      <c r="AH157" s="7">
        <f t="shared" ref="AH157" si="3984">SUM(AF157-0.63)</f>
        <v>7.17</v>
      </c>
      <c r="AI157" s="7">
        <f t="shared" ref="AI157" si="3985">SUM(AG157-0.63)</f>
        <v>7.2700000000000005</v>
      </c>
      <c r="AJ157" s="10">
        <f t="shared" ref="AJ157" si="3986">MIN(AH157,AI157)</f>
        <v>7.17</v>
      </c>
      <c r="AK157" s="11">
        <f t="shared" si="3786"/>
        <v>0</v>
      </c>
      <c r="AL157" s="7">
        <f t="shared" ref="AL157" si="3987">SUM(AF157)</f>
        <v>7.8</v>
      </c>
      <c r="AM157" s="7">
        <f t="shared" ref="AM157" si="3988">SUM(AG157)</f>
        <v>7.9</v>
      </c>
      <c r="AN157" s="10">
        <f t="shared" ref="AN157" si="3989">MIN(AL157,AM157)</f>
        <v>7.8</v>
      </c>
      <c r="AO157" s="11">
        <f t="shared" si="3790"/>
        <v>0</v>
      </c>
      <c r="AP157" s="7">
        <f t="shared" ref="AP157" si="3990">AF157</f>
        <v>7.8</v>
      </c>
      <c r="AQ157" s="7">
        <f t="shared" ref="AQ157" si="3991">AG157</f>
        <v>7.9</v>
      </c>
      <c r="AR157" s="7">
        <f t="shared" ref="AR157" si="3992">SUM(AP157-0.38)</f>
        <v>7.42</v>
      </c>
      <c r="AS157" s="7">
        <f t="shared" ref="AS157" si="3993">SUM(AQ157-0.38)</f>
        <v>7.5200000000000005</v>
      </c>
      <c r="AT157" s="10">
        <f t="shared" ref="AT157" si="3994">SUM(AJ157)</f>
        <v>7.17</v>
      </c>
      <c r="AU157" s="11">
        <f t="shared" si="3796"/>
        <v>0</v>
      </c>
      <c r="AV157" s="7">
        <f t="shared" ref="AV157" si="3995">SUM(AP157)</f>
        <v>7.8</v>
      </c>
      <c r="AW157" s="7">
        <f t="shared" ref="AW157" si="3996">SUM(AQ157)</f>
        <v>7.9</v>
      </c>
      <c r="AX157" s="10">
        <f t="shared" ref="AX157" si="3997">MIN(AV157,AW157)</f>
        <v>7.8</v>
      </c>
      <c r="AY157" s="11">
        <f t="shared" si="3642"/>
        <v>0</v>
      </c>
    </row>
    <row r="158" spans="1:51" ht="18" customHeight="1" x14ac:dyDescent="0.2">
      <c r="A158" s="1">
        <f t="shared" si="3885"/>
        <v>44169</v>
      </c>
      <c r="B158" s="17"/>
      <c r="C158" s="17"/>
      <c r="D158" s="17"/>
      <c r="E158" s="17"/>
      <c r="F158" s="18"/>
      <c r="G158" s="16"/>
      <c r="H158" s="17"/>
      <c r="I158" s="17"/>
      <c r="J158" s="18"/>
      <c r="K158" s="16"/>
      <c r="L158" s="17"/>
      <c r="M158" s="17"/>
      <c r="N158" s="17"/>
      <c r="O158" s="17"/>
      <c r="P158" s="18"/>
      <c r="Q158" s="16"/>
      <c r="R158" s="17"/>
      <c r="S158" s="17"/>
      <c r="T158" s="18"/>
      <c r="U158" s="16"/>
      <c r="V158" s="17"/>
      <c r="W158" s="17"/>
      <c r="X158" s="17"/>
      <c r="Y158" s="17"/>
      <c r="Z158" s="18"/>
      <c r="AA158" s="16"/>
      <c r="AB158" s="17"/>
      <c r="AC158" s="17"/>
      <c r="AD158" s="18"/>
      <c r="AE158" s="16"/>
      <c r="AF158" s="7">
        <v>8</v>
      </c>
      <c r="AG158" s="7">
        <v>7.83</v>
      </c>
      <c r="AH158" s="7">
        <f t="shared" ref="AH158" si="3998">SUM(AF158-0.63)</f>
        <v>7.37</v>
      </c>
      <c r="AI158" s="7">
        <f t="shared" ref="AI158" si="3999">SUM(AG158-0.63)</f>
        <v>7.2</v>
      </c>
      <c r="AJ158" s="10">
        <f t="shared" ref="AJ158" si="4000">MIN(AH158,AI158)</f>
        <v>7.2</v>
      </c>
      <c r="AK158" s="11">
        <f t="shared" si="3786"/>
        <v>0</v>
      </c>
      <c r="AL158" s="7">
        <f t="shared" ref="AL158" si="4001">SUM(AF158)</f>
        <v>8</v>
      </c>
      <c r="AM158" s="7">
        <f t="shared" ref="AM158" si="4002">SUM(AG158)</f>
        <v>7.83</v>
      </c>
      <c r="AN158" s="10">
        <f t="shared" ref="AN158" si="4003">MIN(AL158,AM158)</f>
        <v>7.83</v>
      </c>
      <c r="AO158" s="11">
        <f t="shared" si="3790"/>
        <v>0</v>
      </c>
      <c r="AP158" s="7">
        <f t="shared" ref="AP158" si="4004">AF158</f>
        <v>8</v>
      </c>
      <c r="AQ158" s="7">
        <f t="shared" ref="AQ158" si="4005">AG158</f>
        <v>7.83</v>
      </c>
      <c r="AR158" s="7">
        <f t="shared" ref="AR158" si="4006">SUM(AP158-0.38)</f>
        <v>7.62</v>
      </c>
      <c r="AS158" s="7">
        <f t="shared" ref="AS158" si="4007">SUM(AQ158-0.38)</f>
        <v>7.45</v>
      </c>
      <c r="AT158" s="10">
        <f t="shared" ref="AT158" si="4008">SUM(AJ158)</f>
        <v>7.2</v>
      </c>
      <c r="AU158" s="11">
        <f t="shared" si="3796"/>
        <v>0</v>
      </c>
      <c r="AV158" s="7">
        <f t="shared" ref="AV158" si="4009">SUM(AP158)</f>
        <v>8</v>
      </c>
      <c r="AW158" s="7">
        <f t="shared" ref="AW158" si="4010">SUM(AQ158)</f>
        <v>7.83</v>
      </c>
      <c r="AX158" s="10">
        <f t="shared" ref="AX158" si="4011">MIN(AV158,AW158)</f>
        <v>7.83</v>
      </c>
      <c r="AY158" s="11">
        <f t="shared" si="3642"/>
        <v>0</v>
      </c>
    </row>
    <row r="159" spans="1:51" ht="18" customHeight="1" x14ac:dyDescent="0.2">
      <c r="A159" s="1">
        <f t="shared" si="3885"/>
        <v>44162</v>
      </c>
      <c r="B159" s="17"/>
      <c r="C159" s="17"/>
      <c r="D159" s="17"/>
      <c r="E159" s="17"/>
      <c r="F159" s="18"/>
      <c r="G159" s="16"/>
      <c r="H159" s="17"/>
      <c r="I159" s="17"/>
      <c r="J159" s="18"/>
      <c r="K159" s="16"/>
      <c r="L159" s="17"/>
      <c r="M159" s="17"/>
      <c r="N159" s="17"/>
      <c r="O159" s="17"/>
      <c r="P159" s="18"/>
      <c r="Q159" s="16"/>
      <c r="R159" s="17"/>
      <c r="S159" s="17"/>
      <c r="T159" s="18"/>
      <c r="U159" s="16"/>
      <c r="V159" s="17"/>
      <c r="W159" s="17"/>
      <c r="X159" s="17"/>
      <c r="Y159" s="17"/>
      <c r="Z159" s="18"/>
      <c r="AA159" s="16"/>
      <c r="AB159" s="17"/>
      <c r="AC159" s="17"/>
      <c r="AD159" s="18"/>
      <c r="AE159" s="16"/>
      <c r="AF159" s="7">
        <v>8</v>
      </c>
      <c r="AG159" s="7">
        <v>7.76</v>
      </c>
      <c r="AH159" s="7">
        <f t="shared" ref="AH159" si="4012">SUM(AF159-0.63)</f>
        <v>7.37</v>
      </c>
      <c r="AI159" s="7">
        <f t="shared" ref="AI159" si="4013">SUM(AG159-0.63)</f>
        <v>7.13</v>
      </c>
      <c r="AJ159" s="10">
        <f t="shared" ref="AJ159" si="4014">MIN(AH159,AI159)</f>
        <v>7.13</v>
      </c>
      <c r="AK159" s="11">
        <f t="shared" si="3786"/>
        <v>0</v>
      </c>
      <c r="AL159" s="7">
        <f t="shared" ref="AL159" si="4015">SUM(AF159)</f>
        <v>8</v>
      </c>
      <c r="AM159" s="7">
        <f t="shared" ref="AM159" si="4016">SUM(AG159)</f>
        <v>7.76</v>
      </c>
      <c r="AN159" s="10">
        <f t="shared" ref="AN159" si="4017">MIN(AL159,AM159)</f>
        <v>7.76</v>
      </c>
      <c r="AO159" s="11">
        <f t="shared" si="3790"/>
        <v>0</v>
      </c>
      <c r="AP159" s="7">
        <f t="shared" ref="AP159" si="4018">AF159</f>
        <v>8</v>
      </c>
      <c r="AQ159" s="7">
        <f t="shared" ref="AQ159" si="4019">AG159</f>
        <v>7.76</v>
      </c>
      <c r="AR159" s="7">
        <f t="shared" ref="AR159" si="4020">SUM(AP159-0.38)</f>
        <v>7.62</v>
      </c>
      <c r="AS159" s="7">
        <f t="shared" ref="AS159" si="4021">SUM(AQ159-0.38)</f>
        <v>7.38</v>
      </c>
      <c r="AT159" s="10">
        <f t="shared" ref="AT159" si="4022">SUM(AJ159)</f>
        <v>7.13</v>
      </c>
      <c r="AU159" s="11">
        <f t="shared" si="3796"/>
        <v>0</v>
      </c>
      <c r="AV159" s="7">
        <f t="shared" ref="AV159" si="4023">SUM(AP159)</f>
        <v>8</v>
      </c>
      <c r="AW159" s="7">
        <f t="shared" ref="AW159" si="4024">SUM(AQ159)</f>
        <v>7.76</v>
      </c>
      <c r="AX159" s="10">
        <f t="shared" ref="AX159" si="4025">MIN(AV159,AW159)</f>
        <v>7.76</v>
      </c>
      <c r="AY159" s="11">
        <f t="shared" si="3642"/>
        <v>0</v>
      </c>
    </row>
    <row r="160" spans="1:51" x14ac:dyDescent="0.2">
      <c r="A160" s="1">
        <f t="shared" si="3885"/>
        <v>44155</v>
      </c>
      <c r="B160" s="17"/>
      <c r="C160" s="17"/>
      <c r="D160" s="17"/>
      <c r="E160" s="17"/>
      <c r="F160" s="18"/>
      <c r="G160" s="16"/>
      <c r="H160" s="17"/>
      <c r="I160" s="17"/>
      <c r="J160" s="18"/>
      <c r="K160" s="16"/>
      <c r="L160" s="17"/>
      <c r="M160" s="17"/>
      <c r="N160" s="17"/>
      <c r="O160" s="17"/>
      <c r="P160" s="18"/>
      <c r="Q160" s="16"/>
      <c r="R160" s="17"/>
      <c r="S160" s="17"/>
      <c r="T160" s="18"/>
      <c r="U160" s="16"/>
      <c r="V160" s="17"/>
      <c r="W160" s="17"/>
      <c r="X160" s="17"/>
      <c r="Y160" s="17"/>
      <c r="Z160" s="18"/>
      <c r="AA160" s="16"/>
      <c r="AB160" s="17"/>
      <c r="AC160" s="17"/>
      <c r="AD160" s="18"/>
      <c r="AE160" s="16"/>
      <c r="AF160" s="7">
        <v>8</v>
      </c>
      <c r="AG160" s="7">
        <v>7.68</v>
      </c>
      <c r="AH160" s="7">
        <f t="shared" ref="AH160" si="4026">SUM(AF160-0.63)</f>
        <v>7.37</v>
      </c>
      <c r="AI160" s="7">
        <f t="shared" ref="AI160" si="4027">SUM(AG160-0.63)</f>
        <v>7.05</v>
      </c>
      <c r="AJ160" s="10">
        <f t="shared" ref="AJ160" si="4028">MIN(AH160,AI160)</f>
        <v>7.05</v>
      </c>
      <c r="AK160" s="11">
        <f t="shared" si="3786"/>
        <v>0</v>
      </c>
      <c r="AL160" s="7">
        <f t="shared" ref="AL160" si="4029">SUM(AF160)</f>
        <v>8</v>
      </c>
      <c r="AM160" s="7">
        <f t="shared" ref="AM160" si="4030">SUM(AG160)</f>
        <v>7.68</v>
      </c>
      <c r="AN160" s="10">
        <f t="shared" ref="AN160" si="4031">MIN(AL160,AM160)</f>
        <v>7.68</v>
      </c>
      <c r="AO160" s="11">
        <f t="shared" si="3790"/>
        <v>0</v>
      </c>
      <c r="AP160" s="7">
        <f t="shared" ref="AP160" si="4032">AF160</f>
        <v>8</v>
      </c>
      <c r="AQ160" s="7">
        <f t="shared" ref="AQ160" si="4033">AG160</f>
        <v>7.68</v>
      </c>
      <c r="AR160" s="7">
        <f t="shared" ref="AR160" si="4034">SUM(AP160-0.38)</f>
        <v>7.62</v>
      </c>
      <c r="AS160" s="7">
        <f t="shared" ref="AS160" si="4035">SUM(AQ160-0.38)</f>
        <v>7.3</v>
      </c>
      <c r="AT160" s="10">
        <f t="shared" ref="AT160" si="4036">SUM(AJ160)</f>
        <v>7.05</v>
      </c>
      <c r="AU160" s="11">
        <f t="shared" si="3796"/>
        <v>0</v>
      </c>
      <c r="AV160" s="7">
        <f t="shared" ref="AV160" si="4037">SUM(AP160)</f>
        <v>8</v>
      </c>
      <c r="AW160" s="7">
        <f t="shared" ref="AW160" si="4038">SUM(AQ160)</f>
        <v>7.68</v>
      </c>
      <c r="AX160" s="10">
        <f t="shared" ref="AX160" si="4039">MIN(AV160,AW160)</f>
        <v>7.68</v>
      </c>
      <c r="AY160" s="11">
        <f t="shared" si="3642"/>
        <v>0</v>
      </c>
    </row>
    <row r="161" spans="1:51" x14ac:dyDescent="0.2">
      <c r="A161" s="1">
        <f t="shared" si="3885"/>
        <v>44148</v>
      </c>
      <c r="B161" s="17"/>
      <c r="C161" s="17"/>
      <c r="D161" s="17"/>
      <c r="E161" s="17"/>
      <c r="F161" s="18"/>
      <c r="G161" s="16"/>
      <c r="H161" s="17"/>
      <c r="I161" s="17"/>
      <c r="J161" s="18"/>
      <c r="K161" s="16"/>
      <c r="L161" s="17"/>
      <c r="M161" s="17"/>
      <c r="N161" s="17"/>
      <c r="O161" s="17"/>
      <c r="P161" s="18"/>
      <c r="Q161" s="16"/>
      <c r="R161" s="17"/>
      <c r="S161" s="17"/>
      <c r="T161" s="18"/>
      <c r="U161" s="16"/>
      <c r="V161" s="17"/>
      <c r="W161" s="17"/>
      <c r="X161" s="17"/>
      <c r="Y161" s="17"/>
      <c r="Z161" s="18"/>
      <c r="AA161" s="16"/>
      <c r="AB161" s="17"/>
      <c r="AC161" s="17"/>
      <c r="AD161" s="18"/>
      <c r="AE161" s="16"/>
      <c r="AF161" s="7">
        <v>7.65</v>
      </c>
      <c r="AG161" s="7">
        <v>7.66</v>
      </c>
      <c r="AH161" s="7">
        <f t="shared" ref="AH161" si="4040">SUM(AF161-0.63)</f>
        <v>7.0200000000000005</v>
      </c>
      <c r="AI161" s="7">
        <f t="shared" ref="AI161" si="4041">SUM(AG161-0.63)</f>
        <v>7.03</v>
      </c>
      <c r="AJ161" s="10">
        <f t="shared" ref="AJ161" si="4042">MIN(AH161,AI161)</f>
        <v>7.0200000000000005</v>
      </c>
      <c r="AK161" s="11">
        <f t="shared" si="3786"/>
        <v>0</v>
      </c>
      <c r="AL161" s="7">
        <f t="shared" ref="AL161" si="4043">SUM(AF161)</f>
        <v>7.65</v>
      </c>
      <c r="AM161" s="7">
        <f t="shared" ref="AM161" si="4044">SUM(AG161)</f>
        <v>7.66</v>
      </c>
      <c r="AN161" s="10">
        <f t="shared" ref="AN161" si="4045">MIN(AL161,AM161)</f>
        <v>7.65</v>
      </c>
      <c r="AO161" s="11">
        <f t="shared" si="3790"/>
        <v>0</v>
      </c>
      <c r="AP161" s="7">
        <f t="shared" ref="AP161" si="4046">AF161</f>
        <v>7.65</v>
      </c>
      <c r="AQ161" s="7">
        <f t="shared" ref="AQ161" si="4047">AG161</f>
        <v>7.66</v>
      </c>
      <c r="AR161" s="7">
        <f t="shared" ref="AR161" si="4048">SUM(AP161-0.38)</f>
        <v>7.2700000000000005</v>
      </c>
      <c r="AS161" s="7">
        <f t="shared" ref="AS161" si="4049">SUM(AQ161-0.38)</f>
        <v>7.28</v>
      </c>
      <c r="AT161" s="10">
        <f t="shared" ref="AT161" si="4050">SUM(AJ161)</f>
        <v>7.0200000000000005</v>
      </c>
      <c r="AU161" s="11">
        <f t="shared" si="3796"/>
        <v>0</v>
      </c>
      <c r="AV161" s="7">
        <f t="shared" ref="AV161" si="4051">SUM(AP161)</f>
        <v>7.65</v>
      </c>
      <c r="AW161" s="7">
        <f t="shared" ref="AW161" si="4052">SUM(AQ161)</f>
        <v>7.66</v>
      </c>
      <c r="AX161" s="10">
        <f t="shared" ref="AX161" si="4053">MIN(AV161,AW161)</f>
        <v>7.65</v>
      </c>
      <c r="AY161" s="11">
        <f t="shared" si="3642"/>
        <v>0</v>
      </c>
    </row>
    <row r="162" spans="1:51" ht="18" customHeight="1" x14ac:dyDescent="0.2">
      <c r="A162" s="1">
        <f t="shared" si="3885"/>
        <v>44141</v>
      </c>
      <c r="B162" s="17"/>
      <c r="C162" s="17"/>
      <c r="D162" s="17"/>
      <c r="E162" s="17"/>
      <c r="F162" s="18"/>
      <c r="G162" s="16"/>
      <c r="H162" s="17"/>
      <c r="I162" s="17"/>
      <c r="J162" s="18"/>
      <c r="K162" s="16"/>
      <c r="L162" s="17"/>
      <c r="M162" s="17"/>
      <c r="N162" s="17"/>
      <c r="O162" s="17"/>
      <c r="P162" s="18"/>
      <c r="Q162" s="16"/>
      <c r="R162" s="17"/>
      <c r="S162" s="17"/>
      <c r="T162" s="18"/>
      <c r="U162" s="16"/>
      <c r="V162" s="17"/>
      <c r="W162" s="17"/>
      <c r="X162" s="17"/>
      <c r="Y162" s="17"/>
      <c r="Z162" s="18"/>
      <c r="AA162" s="16"/>
      <c r="AB162" s="17"/>
      <c r="AC162" s="17"/>
      <c r="AD162" s="18"/>
      <c r="AE162" s="16"/>
      <c r="AF162" s="7">
        <v>7.65</v>
      </c>
      <c r="AG162" s="7">
        <v>7.59</v>
      </c>
      <c r="AH162" s="7">
        <f t="shared" ref="AH162" si="4054">SUM(AF162-0.63)</f>
        <v>7.0200000000000005</v>
      </c>
      <c r="AI162" s="7">
        <f t="shared" ref="AI162" si="4055">SUM(AG162-0.63)</f>
        <v>6.96</v>
      </c>
      <c r="AJ162" s="10">
        <f t="shared" ref="AJ162" si="4056">MIN(AH162,AI162)</f>
        <v>6.96</v>
      </c>
      <c r="AK162" s="11">
        <f t="shared" si="3786"/>
        <v>0</v>
      </c>
      <c r="AL162" s="7">
        <f t="shared" ref="AL162" si="4057">SUM(AF162)</f>
        <v>7.65</v>
      </c>
      <c r="AM162" s="7">
        <f t="shared" ref="AM162" si="4058">SUM(AG162)</f>
        <v>7.59</v>
      </c>
      <c r="AN162" s="10">
        <f t="shared" ref="AN162" si="4059">MIN(AL162,AM162)</f>
        <v>7.59</v>
      </c>
      <c r="AO162" s="11">
        <f t="shared" si="3790"/>
        <v>0</v>
      </c>
      <c r="AP162" s="7">
        <f t="shared" ref="AP162" si="4060">AF162</f>
        <v>7.65</v>
      </c>
      <c r="AQ162" s="7">
        <f t="shared" ref="AQ162" si="4061">AG162</f>
        <v>7.59</v>
      </c>
      <c r="AR162" s="7">
        <f t="shared" ref="AR162" si="4062">SUM(AP162-0.38)</f>
        <v>7.2700000000000005</v>
      </c>
      <c r="AS162" s="7">
        <f t="shared" ref="AS162" si="4063">SUM(AQ162-0.38)</f>
        <v>7.21</v>
      </c>
      <c r="AT162" s="10">
        <f t="shared" ref="AT162" si="4064">SUM(AJ162)</f>
        <v>6.96</v>
      </c>
      <c r="AU162" s="11">
        <f t="shared" si="3796"/>
        <v>0</v>
      </c>
      <c r="AV162" s="7">
        <f t="shared" ref="AV162" si="4065">SUM(AP162)</f>
        <v>7.65</v>
      </c>
      <c r="AW162" s="7">
        <f t="shared" ref="AW162" si="4066">SUM(AQ162)</f>
        <v>7.59</v>
      </c>
      <c r="AX162" s="10">
        <f t="shared" ref="AX162" si="4067">MIN(AV162,AW162)</f>
        <v>7.59</v>
      </c>
      <c r="AY162" s="11">
        <f t="shared" si="3642"/>
        <v>0</v>
      </c>
    </row>
    <row r="163" spans="1:51" ht="18" customHeight="1" x14ac:dyDescent="0.2">
      <c r="A163" s="1">
        <f t="shared" si="3885"/>
        <v>44134</v>
      </c>
      <c r="B163" s="17"/>
      <c r="C163" s="17"/>
      <c r="D163" s="17"/>
      <c r="E163" s="17"/>
      <c r="F163" s="18"/>
      <c r="G163" s="16"/>
      <c r="H163" s="17"/>
      <c r="I163" s="17"/>
      <c r="J163" s="18"/>
      <c r="K163" s="16"/>
      <c r="L163" s="17"/>
      <c r="M163" s="17"/>
      <c r="N163" s="17"/>
      <c r="O163" s="17"/>
      <c r="P163" s="18"/>
      <c r="Q163" s="16"/>
      <c r="R163" s="17"/>
      <c r="S163" s="17"/>
      <c r="T163" s="18"/>
      <c r="U163" s="16"/>
      <c r="V163" s="17"/>
      <c r="W163" s="17"/>
      <c r="X163" s="17"/>
      <c r="Y163" s="17"/>
      <c r="Z163" s="18"/>
      <c r="AA163" s="16"/>
      <c r="AB163" s="17"/>
      <c r="AC163" s="17"/>
      <c r="AD163" s="18"/>
      <c r="AE163" s="16"/>
      <c r="AF163" s="7">
        <v>7.7</v>
      </c>
      <c r="AG163" s="7">
        <v>7.52</v>
      </c>
      <c r="AH163" s="7">
        <f t="shared" ref="AH163" si="4068">SUM(AF163-0.63)</f>
        <v>7.07</v>
      </c>
      <c r="AI163" s="7">
        <f t="shared" ref="AI163" si="4069">SUM(AG163-0.63)</f>
        <v>6.89</v>
      </c>
      <c r="AJ163" s="10">
        <f t="shared" ref="AJ163" si="4070">MIN(AH163,AI163)</f>
        <v>6.89</v>
      </c>
      <c r="AK163" s="11">
        <f t="shared" si="3786"/>
        <v>0</v>
      </c>
      <c r="AL163" s="7">
        <f t="shared" ref="AL163" si="4071">SUM(AF163)</f>
        <v>7.7</v>
      </c>
      <c r="AM163" s="7">
        <f t="shared" ref="AM163" si="4072">SUM(AG163)</f>
        <v>7.52</v>
      </c>
      <c r="AN163" s="10">
        <f t="shared" ref="AN163" si="4073">MIN(AL163,AM163)</f>
        <v>7.52</v>
      </c>
      <c r="AO163" s="11">
        <f t="shared" si="3790"/>
        <v>0</v>
      </c>
      <c r="AP163" s="7">
        <f t="shared" ref="AP163" si="4074">AF163</f>
        <v>7.7</v>
      </c>
      <c r="AQ163" s="7">
        <f t="shared" ref="AQ163" si="4075">AG163</f>
        <v>7.52</v>
      </c>
      <c r="AR163" s="7">
        <f t="shared" ref="AR163" si="4076">SUM(AP163-0.38)</f>
        <v>7.32</v>
      </c>
      <c r="AS163" s="7">
        <f t="shared" ref="AS163" si="4077">SUM(AQ163-0.38)</f>
        <v>7.14</v>
      </c>
      <c r="AT163" s="10">
        <f t="shared" ref="AT163" si="4078">SUM(AJ163)</f>
        <v>6.89</v>
      </c>
      <c r="AU163" s="11">
        <f t="shared" si="3796"/>
        <v>0</v>
      </c>
      <c r="AV163" s="7">
        <f t="shared" ref="AV163" si="4079">SUM(AP163)</f>
        <v>7.7</v>
      </c>
      <c r="AW163" s="7">
        <f t="shared" ref="AW163" si="4080">SUM(AQ163)</f>
        <v>7.52</v>
      </c>
      <c r="AX163" s="10">
        <f t="shared" ref="AX163" si="4081">MIN(AV163,AW163)</f>
        <v>7.52</v>
      </c>
      <c r="AY163" s="11">
        <f t="shared" si="3642"/>
        <v>0</v>
      </c>
    </row>
    <row r="164" spans="1:51" ht="18" customHeight="1" x14ac:dyDescent="0.2">
      <c r="A164" s="1">
        <f t="shared" si="3885"/>
        <v>44127</v>
      </c>
      <c r="B164" s="17"/>
      <c r="C164" s="17"/>
      <c r="D164" s="17"/>
      <c r="E164" s="17"/>
      <c r="F164" s="18"/>
      <c r="G164" s="16"/>
      <c r="H164" s="17"/>
      <c r="I164" s="17"/>
      <c r="J164" s="18"/>
      <c r="K164" s="16"/>
      <c r="L164" s="17"/>
      <c r="M164" s="17"/>
      <c r="N164" s="17"/>
      <c r="O164" s="17"/>
      <c r="P164" s="18"/>
      <c r="Q164" s="16"/>
      <c r="R164" s="17"/>
      <c r="S164" s="17"/>
      <c r="T164" s="18"/>
      <c r="U164" s="16"/>
      <c r="V164" s="17"/>
      <c r="W164" s="17"/>
      <c r="X164" s="17"/>
      <c r="Y164" s="17"/>
      <c r="Z164" s="18"/>
      <c r="AA164" s="16"/>
      <c r="AB164" s="17"/>
      <c r="AC164" s="17"/>
      <c r="AD164" s="18"/>
      <c r="AE164" s="16"/>
      <c r="AF164" s="7">
        <v>7.7</v>
      </c>
      <c r="AG164" s="7">
        <v>7.46</v>
      </c>
      <c r="AH164" s="7">
        <f t="shared" ref="AH164" si="4082">SUM(AF164-0.63)</f>
        <v>7.07</v>
      </c>
      <c r="AI164" s="7">
        <f t="shared" ref="AI164" si="4083">SUM(AG164-0.63)</f>
        <v>6.83</v>
      </c>
      <c r="AJ164" s="10">
        <f t="shared" ref="AJ164" si="4084">MIN(AH164,AI164)</f>
        <v>6.83</v>
      </c>
      <c r="AK164" s="11">
        <f t="shared" si="3786"/>
        <v>0</v>
      </c>
      <c r="AL164" s="7">
        <f t="shared" ref="AL164" si="4085">SUM(AF164)</f>
        <v>7.7</v>
      </c>
      <c r="AM164" s="7">
        <f t="shared" ref="AM164" si="4086">SUM(AG164)</f>
        <v>7.46</v>
      </c>
      <c r="AN164" s="10">
        <f t="shared" ref="AN164" si="4087">MIN(AL164,AM164)</f>
        <v>7.46</v>
      </c>
      <c r="AO164" s="11">
        <f t="shared" si="3790"/>
        <v>0</v>
      </c>
      <c r="AP164" s="7">
        <f t="shared" ref="AP164" si="4088">AF164</f>
        <v>7.7</v>
      </c>
      <c r="AQ164" s="7">
        <f t="shared" ref="AQ164" si="4089">AG164</f>
        <v>7.46</v>
      </c>
      <c r="AR164" s="7">
        <f t="shared" ref="AR164" si="4090">SUM(AP164-0.38)</f>
        <v>7.32</v>
      </c>
      <c r="AS164" s="7">
        <f t="shared" ref="AS164" si="4091">SUM(AQ164-0.38)</f>
        <v>7.08</v>
      </c>
      <c r="AT164" s="10">
        <f t="shared" ref="AT164" si="4092">SUM(AJ164)</f>
        <v>6.83</v>
      </c>
      <c r="AU164" s="11">
        <f t="shared" si="3796"/>
        <v>0</v>
      </c>
      <c r="AV164" s="7">
        <f t="shared" ref="AV164" si="4093">SUM(AP164)</f>
        <v>7.7</v>
      </c>
      <c r="AW164" s="7">
        <f t="shared" ref="AW164" si="4094">SUM(AQ164)</f>
        <v>7.46</v>
      </c>
      <c r="AX164" s="10">
        <f t="shared" ref="AX164" si="4095">MIN(AV164,AW164)</f>
        <v>7.46</v>
      </c>
      <c r="AY164" s="11">
        <f t="shared" ref="AY164:AY185" si="4096">MAX(0,AV$4-AX165)</f>
        <v>0</v>
      </c>
    </row>
    <row r="165" spans="1:51" ht="18" customHeight="1" x14ac:dyDescent="0.2">
      <c r="A165" s="1">
        <f t="shared" ref="A165:A170" si="4097">A166+7</f>
        <v>44120</v>
      </c>
      <c r="B165" s="17"/>
      <c r="C165" s="17"/>
      <c r="D165" s="17"/>
      <c r="E165" s="17"/>
      <c r="F165" s="18"/>
      <c r="G165" s="16"/>
      <c r="H165" s="17"/>
      <c r="I165" s="17"/>
      <c r="J165" s="18"/>
      <c r="K165" s="16"/>
      <c r="L165" s="17"/>
      <c r="M165" s="17"/>
      <c r="N165" s="17"/>
      <c r="O165" s="17"/>
      <c r="P165" s="18"/>
      <c r="Q165" s="16"/>
      <c r="R165" s="17"/>
      <c r="S165" s="17"/>
      <c r="T165" s="18"/>
      <c r="U165" s="16"/>
      <c r="V165" s="17"/>
      <c r="W165" s="17"/>
      <c r="X165" s="17"/>
      <c r="Y165" s="17"/>
      <c r="Z165" s="18"/>
      <c r="AA165" s="16"/>
      <c r="AB165" s="17"/>
      <c r="AC165" s="17"/>
      <c r="AD165" s="18"/>
      <c r="AE165" s="16"/>
      <c r="AF165" s="7">
        <v>7.65</v>
      </c>
      <c r="AG165" s="7">
        <v>7.4</v>
      </c>
      <c r="AH165" s="7">
        <f t="shared" ref="AH165" si="4098">SUM(AF165-0.63)</f>
        <v>7.0200000000000005</v>
      </c>
      <c r="AI165" s="7">
        <f t="shared" ref="AI165" si="4099">SUM(AG165-0.63)</f>
        <v>6.7700000000000005</v>
      </c>
      <c r="AJ165" s="10">
        <f t="shared" ref="AJ165" si="4100">MIN(AH165,AI165)</f>
        <v>6.7700000000000005</v>
      </c>
      <c r="AK165" s="11">
        <f t="shared" si="3786"/>
        <v>0</v>
      </c>
      <c r="AL165" s="7">
        <f t="shared" ref="AL165" si="4101">SUM(AF165)</f>
        <v>7.65</v>
      </c>
      <c r="AM165" s="7">
        <f t="shared" ref="AM165" si="4102">SUM(AG165)</f>
        <v>7.4</v>
      </c>
      <c r="AN165" s="10">
        <f t="shared" ref="AN165" si="4103">MIN(AL165,AM165)</f>
        <v>7.4</v>
      </c>
      <c r="AO165" s="11">
        <f t="shared" si="3790"/>
        <v>0</v>
      </c>
      <c r="AP165" s="7">
        <f t="shared" ref="AP165" si="4104">AF165</f>
        <v>7.65</v>
      </c>
      <c r="AQ165" s="7">
        <f t="shared" ref="AQ165" si="4105">AG165</f>
        <v>7.4</v>
      </c>
      <c r="AR165" s="7">
        <f t="shared" ref="AR165" si="4106">SUM(AP165-0.38)</f>
        <v>7.2700000000000005</v>
      </c>
      <c r="AS165" s="7">
        <f t="shared" ref="AS165" si="4107">SUM(AQ165-0.38)</f>
        <v>7.0200000000000005</v>
      </c>
      <c r="AT165" s="10">
        <f t="shared" ref="AT165" si="4108">SUM(AJ165)</f>
        <v>6.7700000000000005</v>
      </c>
      <c r="AU165" s="11">
        <f t="shared" si="3796"/>
        <v>0</v>
      </c>
      <c r="AV165" s="7">
        <f t="shared" ref="AV165" si="4109">SUM(AP165)</f>
        <v>7.65</v>
      </c>
      <c r="AW165" s="7">
        <f t="shared" ref="AW165" si="4110">SUM(AQ165)</f>
        <v>7.4</v>
      </c>
      <c r="AX165" s="10">
        <f t="shared" ref="AX165:AX170" si="4111">MIN(AV165,AW165)</f>
        <v>7.4</v>
      </c>
      <c r="AY165" s="11">
        <f t="shared" si="4096"/>
        <v>0</v>
      </c>
    </row>
    <row r="166" spans="1:51" ht="18" customHeight="1" x14ac:dyDescent="0.2">
      <c r="A166" s="1">
        <f t="shared" si="4097"/>
        <v>44113</v>
      </c>
      <c r="B166" s="17"/>
      <c r="C166" s="17"/>
      <c r="D166" s="17"/>
      <c r="E166" s="17"/>
      <c r="F166" s="18"/>
      <c r="G166" s="16"/>
      <c r="H166" s="17"/>
      <c r="I166" s="17"/>
      <c r="J166" s="18"/>
      <c r="K166" s="16"/>
      <c r="L166" s="17"/>
      <c r="M166" s="17"/>
      <c r="N166" s="17"/>
      <c r="O166" s="17"/>
      <c r="P166" s="18"/>
      <c r="Q166" s="16"/>
      <c r="R166" s="17"/>
      <c r="S166" s="17"/>
      <c r="T166" s="18"/>
      <c r="U166" s="16"/>
      <c r="V166" s="17"/>
      <c r="W166" s="17"/>
      <c r="X166" s="17"/>
      <c r="Y166" s="17"/>
      <c r="Z166" s="18"/>
      <c r="AA166" s="16"/>
      <c r="AB166" s="17"/>
      <c r="AC166" s="17"/>
      <c r="AD166" s="18"/>
      <c r="AE166" s="16"/>
      <c r="AF166" s="7">
        <v>7.35</v>
      </c>
      <c r="AG166" s="7">
        <v>7.4</v>
      </c>
      <c r="AH166" s="7">
        <f t="shared" ref="AH166" si="4112">SUM(AF166-0.63)</f>
        <v>6.72</v>
      </c>
      <c r="AI166" s="7">
        <f t="shared" ref="AI166" si="4113">SUM(AG166-0.63)</f>
        <v>6.7700000000000005</v>
      </c>
      <c r="AJ166" s="10">
        <f t="shared" ref="AJ166:AJ171" si="4114">MIN(AH166,AI166)</f>
        <v>6.72</v>
      </c>
      <c r="AK166" s="11">
        <f t="shared" si="3786"/>
        <v>0</v>
      </c>
      <c r="AL166" s="7">
        <f t="shared" ref="AL166" si="4115">SUM(AF166)</f>
        <v>7.35</v>
      </c>
      <c r="AM166" s="7">
        <f t="shared" ref="AM166" si="4116">SUM(AG166)</f>
        <v>7.4</v>
      </c>
      <c r="AN166" s="10">
        <f t="shared" ref="AN166:AN171" si="4117">MIN(AL166,AM166)</f>
        <v>7.35</v>
      </c>
      <c r="AO166" s="11">
        <f t="shared" si="3790"/>
        <v>0</v>
      </c>
      <c r="AP166" s="7">
        <f t="shared" ref="AP166" si="4118">AF166</f>
        <v>7.35</v>
      </c>
      <c r="AQ166" s="7">
        <f t="shared" ref="AQ166" si="4119">AG166</f>
        <v>7.4</v>
      </c>
      <c r="AR166" s="7">
        <f t="shared" ref="AR166" si="4120">SUM(AP166-0.38)</f>
        <v>6.97</v>
      </c>
      <c r="AS166" s="7">
        <f t="shared" ref="AS166" si="4121">SUM(AQ166-0.38)</f>
        <v>7.0200000000000005</v>
      </c>
      <c r="AT166" s="10">
        <f t="shared" ref="AT166:AT171" si="4122">SUM(AJ166)</f>
        <v>6.72</v>
      </c>
      <c r="AU166" s="11">
        <f t="shared" si="3796"/>
        <v>0</v>
      </c>
      <c r="AV166" s="7">
        <f t="shared" ref="AV166" si="4123">SUM(AP166)</f>
        <v>7.35</v>
      </c>
      <c r="AW166" s="7">
        <f t="shared" ref="AW166" si="4124">SUM(AQ166)</f>
        <v>7.4</v>
      </c>
      <c r="AX166" s="10">
        <f t="shared" si="4111"/>
        <v>7.35</v>
      </c>
      <c r="AY166" s="11">
        <f t="shared" si="4096"/>
        <v>0</v>
      </c>
    </row>
    <row r="167" spans="1:51" ht="18" customHeight="1" x14ac:dyDescent="0.2">
      <c r="A167" s="1">
        <f t="shared" si="4097"/>
        <v>44106</v>
      </c>
      <c r="B167" s="17"/>
      <c r="C167" s="17"/>
      <c r="D167" s="17"/>
      <c r="E167" s="17"/>
      <c r="F167" s="18"/>
      <c r="G167" s="16"/>
      <c r="H167" s="17"/>
      <c r="I167" s="17"/>
      <c r="J167" s="18"/>
      <c r="K167" s="16"/>
      <c r="L167" s="17"/>
      <c r="M167" s="17"/>
      <c r="N167" s="17"/>
      <c r="O167" s="17"/>
      <c r="P167" s="18"/>
      <c r="Q167" s="16"/>
      <c r="R167" s="17"/>
      <c r="S167" s="17"/>
      <c r="T167" s="18"/>
      <c r="U167" s="16"/>
      <c r="V167" s="17"/>
      <c r="W167" s="17"/>
      <c r="X167" s="17"/>
      <c r="Y167" s="17"/>
      <c r="Z167" s="18"/>
      <c r="AA167" s="16"/>
      <c r="AB167" s="17"/>
      <c r="AC167" s="17"/>
      <c r="AD167" s="18"/>
      <c r="AE167" s="16"/>
      <c r="AF167" s="7">
        <v>7.35</v>
      </c>
      <c r="AG167" s="7">
        <v>7.46</v>
      </c>
      <c r="AH167" s="7">
        <f t="shared" ref="AH167:AI169" si="4125">SUM(AF167-0.63)</f>
        <v>6.72</v>
      </c>
      <c r="AI167" s="7">
        <f t="shared" si="4125"/>
        <v>6.83</v>
      </c>
      <c r="AJ167" s="10">
        <f t="shared" si="4114"/>
        <v>6.72</v>
      </c>
      <c r="AK167" s="11">
        <f t="shared" si="3786"/>
        <v>0</v>
      </c>
      <c r="AL167" s="7">
        <f t="shared" ref="AL167" si="4126">SUM(AF167)</f>
        <v>7.35</v>
      </c>
      <c r="AM167" s="7">
        <f t="shared" ref="AM167" si="4127">SUM(AG167)</f>
        <v>7.46</v>
      </c>
      <c r="AN167" s="10">
        <f t="shared" si="4117"/>
        <v>7.35</v>
      </c>
      <c r="AO167" s="11">
        <f t="shared" si="3790"/>
        <v>0</v>
      </c>
      <c r="AP167" s="7">
        <f t="shared" ref="AP167" si="4128">AF167</f>
        <v>7.35</v>
      </c>
      <c r="AQ167" s="7">
        <f t="shared" ref="AQ167" si="4129">AG167</f>
        <v>7.46</v>
      </c>
      <c r="AR167" s="7">
        <f t="shared" ref="AR167:AS169" si="4130">SUM(AP167-0.38)</f>
        <v>6.97</v>
      </c>
      <c r="AS167" s="7">
        <f t="shared" si="4130"/>
        <v>7.08</v>
      </c>
      <c r="AT167" s="10">
        <f t="shared" si="4122"/>
        <v>6.72</v>
      </c>
      <c r="AU167" s="11">
        <f t="shared" si="3796"/>
        <v>0</v>
      </c>
      <c r="AV167" s="7">
        <f t="shared" ref="AV167" si="4131">SUM(AP167)</f>
        <v>7.35</v>
      </c>
      <c r="AW167" s="7">
        <f t="shared" ref="AW167" si="4132">SUM(AQ167)</f>
        <v>7.46</v>
      </c>
      <c r="AX167" s="10">
        <f t="shared" si="4111"/>
        <v>7.35</v>
      </c>
      <c r="AY167" s="11">
        <f t="shared" si="4096"/>
        <v>0</v>
      </c>
    </row>
    <row r="168" spans="1:51" ht="18" customHeight="1" x14ac:dyDescent="0.2">
      <c r="A168" s="1">
        <f t="shared" si="4097"/>
        <v>44099</v>
      </c>
      <c r="B168" s="17"/>
      <c r="C168" s="17"/>
      <c r="D168" s="17"/>
      <c r="E168" s="17"/>
      <c r="F168" s="18"/>
      <c r="G168" s="16"/>
      <c r="H168" s="17"/>
      <c r="I168" s="17"/>
      <c r="J168" s="18"/>
      <c r="K168" s="16"/>
      <c r="L168" s="17"/>
      <c r="M168" s="17"/>
      <c r="N168" s="17"/>
      <c r="O168" s="17"/>
      <c r="P168" s="18"/>
      <c r="Q168" s="16"/>
      <c r="R168" s="17"/>
      <c r="S168" s="17"/>
      <c r="T168" s="18"/>
      <c r="U168" s="16"/>
      <c r="V168" s="17"/>
      <c r="W168" s="17"/>
      <c r="X168" s="17"/>
      <c r="Y168" s="17"/>
      <c r="Z168" s="18"/>
      <c r="AA168" s="16"/>
      <c r="AB168" s="17"/>
      <c r="AC168" s="17"/>
      <c r="AD168" s="18"/>
      <c r="AE168" s="16"/>
      <c r="AF168" s="7">
        <v>7.45</v>
      </c>
      <c r="AG168" s="7">
        <v>7.52</v>
      </c>
      <c r="AH168" s="7">
        <f t="shared" si="4125"/>
        <v>6.82</v>
      </c>
      <c r="AI168" s="7">
        <f t="shared" si="4125"/>
        <v>6.89</v>
      </c>
      <c r="AJ168" s="10">
        <f t="shared" si="4114"/>
        <v>6.82</v>
      </c>
      <c r="AK168" s="11">
        <f t="shared" si="3786"/>
        <v>0</v>
      </c>
      <c r="AL168" s="7">
        <f t="shared" ref="AL168:AM170" si="4133">SUM(AF168)</f>
        <v>7.45</v>
      </c>
      <c r="AM168" s="7">
        <f t="shared" si="4133"/>
        <v>7.52</v>
      </c>
      <c r="AN168" s="10">
        <f t="shared" si="4117"/>
        <v>7.45</v>
      </c>
      <c r="AO168" s="11">
        <f t="shared" si="3790"/>
        <v>0</v>
      </c>
      <c r="AP168" s="7">
        <f t="shared" ref="AP168:AQ170" si="4134">AF168</f>
        <v>7.45</v>
      </c>
      <c r="AQ168" s="7">
        <f t="shared" si="4134"/>
        <v>7.52</v>
      </c>
      <c r="AR168" s="7">
        <f t="shared" si="4130"/>
        <v>7.07</v>
      </c>
      <c r="AS168" s="7">
        <f t="shared" si="4130"/>
        <v>7.14</v>
      </c>
      <c r="AT168" s="10">
        <f t="shared" si="4122"/>
        <v>6.82</v>
      </c>
      <c r="AU168" s="11">
        <f t="shared" si="3796"/>
        <v>0</v>
      </c>
      <c r="AV168" s="7">
        <f t="shared" ref="AV168:AW170" si="4135">SUM(AP168)</f>
        <v>7.45</v>
      </c>
      <c r="AW168" s="7">
        <f t="shared" si="4135"/>
        <v>7.52</v>
      </c>
      <c r="AX168" s="10">
        <f t="shared" si="4111"/>
        <v>7.45</v>
      </c>
      <c r="AY168" s="11">
        <f t="shared" si="4096"/>
        <v>0</v>
      </c>
    </row>
    <row r="169" spans="1:51" ht="18" customHeight="1" x14ac:dyDescent="0.2">
      <c r="A169" s="1">
        <f t="shared" si="4097"/>
        <v>44092</v>
      </c>
      <c r="B169" s="17"/>
      <c r="C169" s="17"/>
      <c r="D169" s="17"/>
      <c r="E169" s="17"/>
      <c r="F169" s="18"/>
      <c r="G169" s="16"/>
      <c r="H169" s="17"/>
      <c r="I169" s="17"/>
      <c r="J169" s="18"/>
      <c r="K169" s="16"/>
      <c r="L169" s="17"/>
      <c r="M169" s="17"/>
      <c r="N169" s="17"/>
      <c r="O169" s="17"/>
      <c r="P169" s="18"/>
      <c r="Q169" s="16"/>
      <c r="R169" s="17"/>
      <c r="S169" s="17"/>
      <c r="T169" s="18"/>
      <c r="U169" s="16"/>
      <c r="V169" s="17"/>
      <c r="W169" s="17"/>
      <c r="X169" s="17"/>
      <c r="Y169" s="17"/>
      <c r="Z169" s="18"/>
      <c r="AA169" s="16"/>
      <c r="AB169" s="17"/>
      <c r="AC169" s="17"/>
      <c r="AD169" s="18"/>
      <c r="AE169" s="16"/>
      <c r="AF169" s="7">
        <v>7.4</v>
      </c>
      <c r="AG169" s="7">
        <v>7.67</v>
      </c>
      <c r="AH169" s="7">
        <f t="shared" si="4125"/>
        <v>6.7700000000000005</v>
      </c>
      <c r="AI169" s="7">
        <f t="shared" si="4125"/>
        <v>7.04</v>
      </c>
      <c r="AJ169" s="10">
        <f t="shared" si="4114"/>
        <v>6.7700000000000005</v>
      </c>
      <c r="AK169" s="11">
        <f t="shared" si="3786"/>
        <v>0</v>
      </c>
      <c r="AL169" s="7">
        <f t="shared" si="4133"/>
        <v>7.4</v>
      </c>
      <c r="AM169" s="7">
        <f t="shared" si="4133"/>
        <v>7.67</v>
      </c>
      <c r="AN169" s="10">
        <f t="shared" si="4117"/>
        <v>7.4</v>
      </c>
      <c r="AO169" s="11">
        <f t="shared" si="3790"/>
        <v>0</v>
      </c>
      <c r="AP169" s="7">
        <f t="shared" si="4134"/>
        <v>7.4</v>
      </c>
      <c r="AQ169" s="7">
        <f t="shared" si="4134"/>
        <v>7.67</v>
      </c>
      <c r="AR169" s="7">
        <f t="shared" si="4130"/>
        <v>7.0200000000000005</v>
      </c>
      <c r="AS169" s="7">
        <f t="shared" si="4130"/>
        <v>7.29</v>
      </c>
      <c r="AT169" s="10">
        <f t="shared" si="4122"/>
        <v>6.7700000000000005</v>
      </c>
      <c r="AU169" s="11">
        <f t="shared" si="3796"/>
        <v>0</v>
      </c>
      <c r="AV169" s="7">
        <f t="shared" si="4135"/>
        <v>7.4</v>
      </c>
      <c r="AW169" s="7">
        <f t="shared" si="4135"/>
        <v>7.67</v>
      </c>
      <c r="AX169" s="10">
        <f t="shared" si="4111"/>
        <v>7.4</v>
      </c>
      <c r="AY169" s="11">
        <f t="shared" si="4096"/>
        <v>0</v>
      </c>
    </row>
    <row r="170" spans="1:51" ht="18" customHeight="1" x14ac:dyDescent="0.2">
      <c r="A170" s="1">
        <f t="shared" si="4097"/>
        <v>44085</v>
      </c>
      <c r="B170" s="17"/>
      <c r="C170" s="17"/>
      <c r="D170" s="17"/>
      <c r="E170" s="17"/>
      <c r="F170" s="18"/>
      <c r="G170" s="16"/>
      <c r="H170" s="17"/>
      <c r="I170" s="17"/>
      <c r="J170" s="18"/>
      <c r="K170" s="16"/>
      <c r="L170" s="17"/>
      <c r="M170" s="17"/>
      <c r="N170" s="17"/>
      <c r="O170" s="17"/>
      <c r="P170" s="18"/>
      <c r="Q170" s="16"/>
      <c r="R170" s="17"/>
      <c r="S170" s="17"/>
      <c r="T170" s="18"/>
      <c r="U170" s="16"/>
      <c r="V170" s="17"/>
      <c r="W170" s="17"/>
      <c r="X170" s="17"/>
      <c r="Y170" s="17"/>
      <c r="Z170" s="18"/>
      <c r="AA170" s="16"/>
      <c r="AB170" s="17"/>
      <c r="AC170" s="17"/>
      <c r="AD170" s="18"/>
      <c r="AE170" s="16"/>
      <c r="AF170" s="7">
        <v>7.4</v>
      </c>
      <c r="AG170" s="7">
        <v>7.95</v>
      </c>
      <c r="AH170" s="7">
        <f t="shared" ref="AH170:AI172" si="4136">SUM(AF170-0.63)</f>
        <v>6.7700000000000005</v>
      </c>
      <c r="AI170" s="7">
        <f t="shared" si="4136"/>
        <v>7.32</v>
      </c>
      <c r="AJ170" s="10">
        <f t="shared" si="4114"/>
        <v>6.7700000000000005</v>
      </c>
      <c r="AK170" s="11">
        <f t="shared" si="3786"/>
        <v>0</v>
      </c>
      <c r="AL170" s="7">
        <f t="shared" si="4133"/>
        <v>7.4</v>
      </c>
      <c r="AM170" s="7">
        <f t="shared" si="4133"/>
        <v>7.95</v>
      </c>
      <c r="AN170" s="10">
        <f t="shared" si="4117"/>
        <v>7.4</v>
      </c>
      <c r="AO170" s="11">
        <f t="shared" si="3790"/>
        <v>0</v>
      </c>
      <c r="AP170" s="7">
        <f t="shared" si="4134"/>
        <v>7.4</v>
      </c>
      <c r="AQ170" s="7">
        <f t="shared" si="4134"/>
        <v>7.95</v>
      </c>
      <c r="AR170" s="7">
        <f t="shared" ref="AR170:AS172" si="4137">SUM(AP170-0.38)</f>
        <v>7.0200000000000005</v>
      </c>
      <c r="AS170" s="7">
        <f t="shared" si="4137"/>
        <v>7.57</v>
      </c>
      <c r="AT170" s="10">
        <f t="shared" si="4122"/>
        <v>6.7700000000000005</v>
      </c>
      <c r="AU170" s="11">
        <f t="shared" si="3796"/>
        <v>0</v>
      </c>
      <c r="AV170" s="7">
        <f t="shared" si="4135"/>
        <v>7.4</v>
      </c>
      <c r="AW170" s="7">
        <f t="shared" si="4135"/>
        <v>7.95</v>
      </c>
      <c r="AX170" s="10">
        <f t="shared" si="4111"/>
        <v>7.4</v>
      </c>
      <c r="AY170" s="11">
        <f t="shared" si="4096"/>
        <v>0</v>
      </c>
    </row>
    <row r="171" spans="1:51" ht="18" customHeight="1" x14ac:dyDescent="0.2">
      <c r="A171" s="1">
        <f t="shared" ref="A171:A176" si="4138">A172+7</f>
        <v>44078</v>
      </c>
      <c r="B171" s="17"/>
      <c r="C171" s="17"/>
      <c r="D171" s="17"/>
      <c r="E171" s="17"/>
      <c r="F171" s="18"/>
      <c r="G171" s="16"/>
      <c r="H171" s="17"/>
      <c r="I171" s="17"/>
      <c r="J171" s="18"/>
      <c r="K171" s="16"/>
      <c r="L171" s="17"/>
      <c r="M171" s="17"/>
      <c r="N171" s="17"/>
      <c r="O171" s="17"/>
      <c r="P171" s="18"/>
      <c r="Q171" s="16"/>
      <c r="R171" s="17"/>
      <c r="S171" s="17"/>
      <c r="T171" s="18"/>
      <c r="U171" s="16"/>
      <c r="V171" s="17"/>
      <c r="W171" s="17"/>
      <c r="X171" s="17"/>
      <c r="Y171" s="17"/>
      <c r="Z171" s="18"/>
      <c r="AA171" s="16"/>
      <c r="AB171" s="17"/>
      <c r="AC171" s="17"/>
      <c r="AD171" s="18"/>
      <c r="AE171" s="16"/>
      <c r="AF171" s="7">
        <v>7.6</v>
      </c>
      <c r="AG171" s="7">
        <v>8.36</v>
      </c>
      <c r="AH171" s="7">
        <f t="shared" si="4136"/>
        <v>6.97</v>
      </c>
      <c r="AI171" s="7">
        <f t="shared" si="4136"/>
        <v>7.7299999999999995</v>
      </c>
      <c r="AJ171" s="10">
        <f t="shared" si="4114"/>
        <v>6.97</v>
      </c>
      <c r="AK171" s="11">
        <f t="shared" si="3786"/>
        <v>0</v>
      </c>
      <c r="AL171" s="7">
        <f t="shared" ref="AL171:AM173" si="4139">SUM(AF171)</f>
        <v>7.6</v>
      </c>
      <c r="AM171" s="7">
        <f t="shared" si="4139"/>
        <v>8.36</v>
      </c>
      <c r="AN171" s="10">
        <f t="shared" si="4117"/>
        <v>7.6</v>
      </c>
      <c r="AO171" s="11">
        <f t="shared" si="3790"/>
        <v>0</v>
      </c>
      <c r="AP171" s="7">
        <f t="shared" ref="AP171:AQ173" si="4140">AF171</f>
        <v>7.6</v>
      </c>
      <c r="AQ171" s="7">
        <f t="shared" si="4140"/>
        <v>8.36</v>
      </c>
      <c r="AR171" s="7">
        <f t="shared" si="4137"/>
        <v>7.22</v>
      </c>
      <c r="AS171" s="7">
        <f t="shared" si="4137"/>
        <v>7.9799999999999995</v>
      </c>
      <c r="AT171" s="10">
        <f t="shared" si="4122"/>
        <v>6.97</v>
      </c>
      <c r="AU171" s="11">
        <f t="shared" si="3796"/>
        <v>0</v>
      </c>
      <c r="AV171" s="7">
        <f t="shared" ref="AV171:AW173" si="4141">SUM(AP171)</f>
        <v>7.6</v>
      </c>
      <c r="AW171" s="7">
        <f t="shared" si="4141"/>
        <v>8.36</v>
      </c>
      <c r="AX171" s="10">
        <f t="shared" ref="AX171:AX176" si="4142">MIN(AV171,AW171)</f>
        <v>7.6</v>
      </c>
      <c r="AY171" s="11">
        <f t="shared" si="4096"/>
        <v>0</v>
      </c>
    </row>
    <row r="172" spans="1:51" ht="18" customHeight="1" x14ac:dyDescent="0.2">
      <c r="A172" s="1">
        <f t="shared" si="4138"/>
        <v>44071</v>
      </c>
      <c r="B172" s="17"/>
      <c r="C172" s="17"/>
      <c r="D172" s="17"/>
      <c r="E172" s="17"/>
      <c r="F172" s="18"/>
      <c r="G172" s="16"/>
      <c r="H172" s="17"/>
      <c r="I172" s="17"/>
      <c r="J172" s="18"/>
      <c r="K172" s="16"/>
      <c r="L172" s="17"/>
      <c r="M172" s="17"/>
      <c r="N172" s="17"/>
      <c r="O172" s="17"/>
      <c r="P172" s="18"/>
      <c r="Q172" s="16"/>
      <c r="R172" s="17"/>
      <c r="S172" s="17"/>
      <c r="T172" s="18"/>
      <c r="U172" s="16"/>
      <c r="V172" s="17"/>
      <c r="W172" s="17"/>
      <c r="X172" s="17"/>
      <c r="Y172" s="17"/>
      <c r="Z172" s="18"/>
      <c r="AA172" s="16"/>
      <c r="AB172" s="17"/>
      <c r="AC172" s="17"/>
      <c r="AD172" s="18"/>
      <c r="AE172" s="16"/>
      <c r="AF172" s="7">
        <v>7.65</v>
      </c>
      <c r="AG172" s="7">
        <v>8.9600000000000009</v>
      </c>
      <c r="AH172" s="7">
        <f t="shared" si="4136"/>
        <v>7.0200000000000005</v>
      </c>
      <c r="AI172" s="7">
        <f t="shared" si="4136"/>
        <v>8.33</v>
      </c>
      <c r="AJ172" s="10">
        <f t="shared" ref="AJ172:AJ177" si="4143">MIN(AH172,AI172)</f>
        <v>7.0200000000000005</v>
      </c>
      <c r="AK172" s="11">
        <f t="shared" si="3786"/>
        <v>0</v>
      </c>
      <c r="AL172" s="7">
        <f t="shared" si="4139"/>
        <v>7.65</v>
      </c>
      <c r="AM172" s="7">
        <f t="shared" si="4139"/>
        <v>8.9600000000000009</v>
      </c>
      <c r="AN172" s="10">
        <f t="shared" ref="AN172:AN177" si="4144">MIN(AL172,AM172)</f>
        <v>7.65</v>
      </c>
      <c r="AO172" s="11">
        <f t="shared" si="3790"/>
        <v>0</v>
      </c>
      <c r="AP172" s="7">
        <f t="shared" si="4140"/>
        <v>7.65</v>
      </c>
      <c r="AQ172" s="7">
        <f t="shared" si="4140"/>
        <v>8.9600000000000009</v>
      </c>
      <c r="AR172" s="7">
        <f t="shared" si="4137"/>
        <v>7.2700000000000005</v>
      </c>
      <c r="AS172" s="7">
        <f t="shared" si="4137"/>
        <v>8.58</v>
      </c>
      <c r="AT172" s="10">
        <f t="shared" ref="AT172:AT177" si="4145">SUM(AJ172)</f>
        <v>7.0200000000000005</v>
      </c>
      <c r="AU172" s="11">
        <f t="shared" si="3796"/>
        <v>0</v>
      </c>
      <c r="AV172" s="7">
        <f t="shared" si="4141"/>
        <v>7.65</v>
      </c>
      <c r="AW172" s="7">
        <f t="shared" si="4141"/>
        <v>8.9600000000000009</v>
      </c>
      <c r="AX172" s="10">
        <f t="shared" si="4142"/>
        <v>7.65</v>
      </c>
      <c r="AY172" s="11">
        <f t="shared" si="4096"/>
        <v>0</v>
      </c>
    </row>
    <row r="173" spans="1:51" ht="18" customHeight="1" x14ac:dyDescent="0.2">
      <c r="A173" s="1">
        <f t="shared" si="4138"/>
        <v>44064</v>
      </c>
      <c r="B173" s="17"/>
      <c r="C173" s="17"/>
      <c r="D173" s="17"/>
      <c r="E173" s="17"/>
      <c r="F173" s="18"/>
      <c r="G173" s="16"/>
      <c r="H173" s="17"/>
      <c r="I173" s="17"/>
      <c r="J173" s="18"/>
      <c r="K173" s="16"/>
      <c r="L173" s="17"/>
      <c r="M173" s="17"/>
      <c r="N173" s="17"/>
      <c r="O173" s="17"/>
      <c r="P173" s="18"/>
      <c r="Q173" s="16"/>
      <c r="R173" s="17"/>
      <c r="S173" s="17"/>
      <c r="T173" s="18"/>
      <c r="U173" s="16"/>
      <c r="V173" s="17"/>
      <c r="W173" s="17"/>
      <c r="X173" s="17"/>
      <c r="Y173" s="17"/>
      <c r="Z173" s="18"/>
      <c r="AA173" s="16"/>
      <c r="AB173" s="17"/>
      <c r="AC173" s="17"/>
      <c r="AD173" s="18"/>
      <c r="AE173" s="16"/>
      <c r="AF173" s="7">
        <v>7.95</v>
      </c>
      <c r="AG173" s="7">
        <v>9.6199999999999992</v>
      </c>
      <c r="AH173" s="7">
        <f t="shared" ref="AH173:AI175" si="4146">SUM(AF173-0.63)</f>
        <v>7.32</v>
      </c>
      <c r="AI173" s="7">
        <f t="shared" si="4146"/>
        <v>8.9899999999999984</v>
      </c>
      <c r="AJ173" s="10">
        <f t="shared" si="4143"/>
        <v>7.32</v>
      </c>
      <c r="AK173" s="11">
        <f t="shared" si="3786"/>
        <v>0</v>
      </c>
      <c r="AL173" s="7">
        <f t="shared" si="4139"/>
        <v>7.95</v>
      </c>
      <c r="AM173" s="7">
        <f t="shared" si="4139"/>
        <v>9.6199999999999992</v>
      </c>
      <c r="AN173" s="10">
        <f t="shared" si="4144"/>
        <v>7.95</v>
      </c>
      <c r="AO173" s="11">
        <f t="shared" si="3790"/>
        <v>0</v>
      </c>
      <c r="AP173" s="7">
        <f t="shared" si="4140"/>
        <v>7.95</v>
      </c>
      <c r="AQ173" s="7">
        <f t="shared" si="4140"/>
        <v>9.6199999999999992</v>
      </c>
      <c r="AR173" s="7">
        <f t="shared" ref="AR173:AS175" si="4147">SUM(AP173-0.38)</f>
        <v>7.57</v>
      </c>
      <c r="AS173" s="7">
        <f t="shared" si="4147"/>
        <v>9.2399999999999984</v>
      </c>
      <c r="AT173" s="10">
        <f t="shared" si="4145"/>
        <v>7.32</v>
      </c>
      <c r="AU173" s="11">
        <f t="shared" si="3796"/>
        <v>0</v>
      </c>
      <c r="AV173" s="7">
        <f t="shared" si="4141"/>
        <v>7.95</v>
      </c>
      <c r="AW173" s="7">
        <f t="shared" si="4141"/>
        <v>9.6199999999999992</v>
      </c>
      <c r="AX173" s="10">
        <f t="shared" si="4142"/>
        <v>7.95</v>
      </c>
      <c r="AY173" s="11">
        <f t="shared" si="4096"/>
        <v>0</v>
      </c>
    </row>
    <row r="174" spans="1:51" ht="18" customHeight="1" x14ac:dyDescent="0.2">
      <c r="A174" s="1">
        <f t="shared" si="4138"/>
        <v>44057</v>
      </c>
      <c r="B174" s="17"/>
      <c r="C174" s="17"/>
      <c r="D174" s="17"/>
      <c r="E174" s="17"/>
      <c r="F174" s="18"/>
      <c r="G174" s="16"/>
      <c r="H174" s="17"/>
      <c r="I174" s="17"/>
      <c r="J174" s="18"/>
      <c r="K174" s="16"/>
      <c r="L174" s="17"/>
      <c r="M174" s="17"/>
      <c r="N174" s="17"/>
      <c r="O174" s="17"/>
      <c r="P174" s="18"/>
      <c r="Q174" s="16"/>
      <c r="R174" s="17"/>
      <c r="S174" s="17"/>
      <c r="T174" s="18"/>
      <c r="U174" s="16"/>
      <c r="V174" s="17"/>
      <c r="W174" s="17"/>
      <c r="X174" s="17"/>
      <c r="Y174" s="17"/>
      <c r="Z174" s="18"/>
      <c r="AA174" s="16"/>
      <c r="AB174" s="17"/>
      <c r="AC174" s="17"/>
      <c r="AD174" s="18"/>
      <c r="AE174" s="16"/>
      <c r="AF174" s="7">
        <v>8.5</v>
      </c>
      <c r="AG174" s="7">
        <v>10.15</v>
      </c>
      <c r="AH174" s="7">
        <f t="shared" si="4146"/>
        <v>7.87</v>
      </c>
      <c r="AI174" s="7">
        <f t="shared" si="4146"/>
        <v>9.52</v>
      </c>
      <c r="AJ174" s="10">
        <f t="shared" si="4143"/>
        <v>7.87</v>
      </c>
      <c r="AK174" s="11">
        <f t="shared" si="3786"/>
        <v>0</v>
      </c>
      <c r="AL174" s="7">
        <f t="shared" ref="AL174:AM176" si="4148">SUM(AF174)</f>
        <v>8.5</v>
      </c>
      <c r="AM174" s="7">
        <f t="shared" si="4148"/>
        <v>10.15</v>
      </c>
      <c r="AN174" s="10">
        <f t="shared" si="4144"/>
        <v>8.5</v>
      </c>
      <c r="AO174" s="11">
        <f t="shared" si="3790"/>
        <v>0</v>
      </c>
      <c r="AP174" s="7">
        <f t="shared" ref="AP174:AQ176" si="4149">AF174</f>
        <v>8.5</v>
      </c>
      <c r="AQ174" s="7">
        <f t="shared" si="4149"/>
        <v>10.15</v>
      </c>
      <c r="AR174" s="7">
        <f t="shared" si="4147"/>
        <v>8.1199999999999992</v>
      </c>
      <c r="AS174" s="7">
        <f t="shared" si="4147"/>
        <v>9.77</v>
      </c>
      <c r="AT174" s="10">
        <f t="shared" si="4145"/>
        <v>7.87</v>
      </c>
      <c r="AU174" s="11">
        <f t="shared" si="3796"/>
        <v>0</v>
      </c>
      <c r="AV174" s="7">
        <f t="shared" ref="AV174:AW176" si="4150">SUM(AP174)</f>
        <v>8.5</v>
      </c>
      <c r="AW174" s="7">
        <f t="shared" si="4150"/>
        <v>10.15</v>
      </c>
      <c r="AX174" s="10">
        <f t="shared" si="4142"/>
        <v>8.5</v>
      </c>
      <c r="AY174" s="11">
        <f t="shared" si="4096"/>
        <v>0</v>
      </c>
    </row>
    <row r="175" spans="1:51" x14ac:dyDescent="0.2">
      <c r="A175" s="1">
        <f t="shared" si="4138"/>
        <v>44050</v>
      </c>
      <c r="B175" s="17"/>
      <c r="C175" s="17"/>
      <c r="D175" s="17"/>
      <c r="E175" s="17"/>
      <c r="F175" s="18"/>
      <c r="G175" s="16"/>
      <c r="H175" s="17"/>
      <c r="I175" s="17"/>
      <c r="J175" s="18"/>
      <c r="K175" s="16"/>
      <c r="L175" s="17"/>
      <c r="M175" s="17"/>
      <c r="N175" s="17"/>
      <c r="O175" s="17"/>
      <c r="P175" s="18"/>
      <c r="Q175" s="16"/>
      <c r="R175" s="17"/>
      <c r="S175" s="17"/>
      <c r="T175" s="18"/>
      <c r="U175" s="16"/>
      <c r="V175" s="17"/>
      <c r="W175" s="17"/>
      <c r="X175" s="17"/>
      <c r="Y175" s="17"/>
      <c r="Z175" s="18"/>
      <c r="AA175" s="16"/>
      <c r="AB175" s="17"/>
      <c r="AC175" s="17"/>
      <c r="AD175" s="18"/>
      <c r="AE175" s="16"/>
      <c r="AF175" s="7">
        <v>9.1999999999999993</v>
      </c>
      <c r="AG175" s="7">
        <v>10.53</v>
      </c>
      <c r="AH175" s="7">
        <f t="shared" si="4146"/>
        <v>8.5699999999999985</v>
      </c>
      <c r="AI175" s="7">
        <f t="shared" si="4146"/>
        <v>9.8999999999999986</v>
      </c>
      <c r="AJ175" s="10">
        <f t="shared" si="4143"/>
        <v>8.5699999999999985</v>
      </c>
      <c r="AK175" s="11">
        <f t="shared" ref="AK175:AK186" si="4151">MAX(0,AH$4-AJ175)</f>
        <v>0</v>
      </c>
      <c r="AL175" s="7">
        <f t="shared" si="4148"/>
        <v>9.1999999999999993</v>
      </c>
      <c r="AM175" s="7">
        <f t="shared" si="4148"/>
        <v>10.53</v>
      </c>
      <c r="AN175" s="10">
        <f t="shared" si="4144"/>
        <v>9.1999999999999993</v>
      </c>
      <c r="AO175" s="11">
        <f t="shared" ref="AO175:AO186" si="4152">MAX(0,AL$4-AN175)</f>
        <v>0</v>
      </c>
      <c r="AP175" s="7">
        <f t="shared" si="4149"/>
        <v>9.1999999999999993</v>
      </c>
      <c r="AQ175" s="7">
        <f t="shared" si="4149"/>
        <v>10.53</v>
      </c>
      <c r="AR175" s="7">
        <f t="shared" si="4147"/>
        <v>8.8199999999999985</v>
      </c>
      <c r="AS175" s="7">
        <f t="shared" si="4147"/>
        <v>10.149999999999999</v>
      </c>
      <c r="AT175" s="10">
        <f t="shared" si="4145"/>
        <v>8.5699999999999985</v>
      </c>
      <c r="AU175" s="11">
        <f t="shared" ref="AU175:AU206" si="4153">MAX(0,AR$4-AT175)</f>
        <v>0</v>
      </c>
      <c r="AV175" s="7">
        <f t="shared" si="4150"/>
        <v>9.1999999999999993</v>
      </c>
      <c r="AW175" s="7">
        <f t="shared" si="4150"/>
        <v>10.53</v>
      </c>
      <c r="AX175" s="10">
        <f t="shared" si="4142"/>
        <v>9.1999999999999993</v>
      </c>
      <c r="AY175" s="11">
        <f t="shared" si="4096"/>
        <v>0</v>
      </c>
    </row>
    <row r="176" spans="1:51" x14ac:dyDescent="0.2">
      <c r="A176" s="1">
        <f t="shared" si="4138"/>
        <v>44043</v>
      </c>
      <c r="B176" s="17"/>
      <c r="C176" s="17"/>
      <c r="D176" s="17"/>
      <c r="E176" s="17"/>
      <c r="F176" s="18"/>
      <c r="G176" s="16"/>
      <c r="H176" s="17"/>
      <c r="I176" s="17"/>
      <c r="J176" s="18"/>
      <c r="K176" s="16"/>
      <c r="L176" s="17"/>
      <c r="M176" s="17"/>
      <c r="N176" s="17"/>
      <c r="O176" s="17"/>
      <c r="P176" s="18"/>
      <c r="Q176" s="16"/>
      <c r="R176" s="17"/>
      <c r="S176" s="17"/>
      <c r="T176" s="18"/>
      <c r="U176" s="16"/>
      <c r="V176" s="17"/>
      <c r="W176" s="17"/>
      <c r="X176" s="17"/>
      <c r="Y176" s="17"/>
      <c r="Z176" s="18"/>
      <c r="AA176" s="16"/>
      <c r="AB176" s="17"/>
      <c r="AC176" s="17"/>
      <c r="AD176" s="18"/>
      <c r="AE176" s="16"/>
      <c r="AF176" s="7">
        <v>10.15</v>
      </c>
      <c r="AG176" s="7">
        <v>10.74</v>
      </c>
      <c r="AH176" s="7">
        <f t="shared" ref="AH176:AI178" si="4154">SUM(AF176-0.63)</f>
        <v>9.52</v>
      </c>
      <c r="AI176" s="7">
        <f t="shared" si="4154"/>
        <v>10.11</v>
      </c>
      <c r="AJ176" s="10">
        <f t="shared" si="4143"/>
        <v>9.52</v>
      </c>
      <c r="AK176" s="11">
        <f t="shared" si="4151"/>
        <v>0</v>
      </c>
      <c r="AL176" s="7">
        <f t="shared" si="4148"/>
        <v>10.15</v>
      </c>
      <c r="AM176" s="7">
        <f t="shared" si="4148"/>
        <v>10.74</v>
      </c>
      <c r="AN176" s="10">
        <f t="shared" si="4144"/>
        <v>10.15</v>
      </c>
      <c r="AO176" s="11">
        <f t="shared" si="4152"/>
        <v>0</v>
      </c>
      <c r="AP176" s="7">
        <f t="shared" si="4149"/>
        <v>10.15</v>
      </c>
      <c r="AQ176" s="7">
        <f t="shared" si="4149"/>
        <v>10.74</v>
      </c>
      <c r="AR176" s="7">
        <f t="shared" ref="AR176:AS178" si="4155">SUM(AP176-0.38)</f>
        <v>9.77</v>
      </c>
      <c r="AS176" s="7">
        <f t="shared" si="4155"/>
        <v>10.36</v>
      </c>
      <c r="AT176" s="10">
        <f t="shared" si="4145"/>
        <v>9.52</v>
      </c>
      <c r="AU176" s="11">
        <f t="shared" si="4153"/>
        <v>0</v>
      </c>
      <c r="AV176" s="7">
        <f t="shared" si="4150"/>
        <v>10.15</v>
      </c>
      <c r="AW176" s="7">
        <f t="shared" si="4150"/>
        <v>10.74</v>
      </c>
      <c r="AX176" s="10">
        <f t="shared" si="4142"/>
        <v>10.15</v>
      </c>
      <c r="AY176" s="11">
        <f t="shared" si="4096"/>
        <v>0</v>
      </c>
    </row>
    <row r="177" spans="1:51" ht="18" customHeight="1" x14ac:dyDescent="0.2">
      <c r="A177" s="1">
        <f t="shared" ref="A177:A183" si="4156">A178+7</f>
        <v>44036</v>
      </c>
      <c r="B177" s="17"/>
      <c r="C177" s="17"/>
      <c r="D177" s="17"/>
      <c r="E177" s="17"/>
      <c r="F177" s="18"/>
      <c r="G177" s="16"/>
      <c r="H177" s="17"/>
      <c r="I177" s="17"/>
      <c r="J177" s="18"/>
      <c r="K177" s="16"/>
      <c r="L177" s="17"/>
      <c r="M177" s="17"/>
      <c r="N177" s="17"/>
      <c r="O177" s="17"/>
      <c r="P177" s="18"/>
      <c r="Q177" s="16"/>
      <c r="R177" s="17"/>
      <c r="S177" s="17"/>
      <c r="T177" s="18"/>
      <c r="U177" s="16"/>
      <c r="V177" s="17"/>
      <c r="W177" s="17"/>
      <c r="X177" s="17"/>
      <c r="Y177" s="17"/>
      <c r="Z177" s="18"/>
      <c r="AA177" s="16"/>
      <c r="AB177" s="17"/>
      <c r="AC177" s="17"/>
      <c r="AD177" s="18"/>
      <c r="AE177" s="16"/>
      <c r="AF177" s="7">
        <v>10.7</v>
      </c>
      <c r="AG177" s="7">
        <v>10.8</v>
      </c>
      <c r="AH177" s="7">
        <f t="shared" si="4154"/>
        <v>10.069999999999999</v>
      </c>
      <c r="AI177" s="7">
        <f t="shared" si="4154"/>
        <v>10.17</v>
      </c>
      <c r="AJ177" s="10">
        <f t="shared" si="4143"/>
        <v>10.069999999999999</v>
      </c>
      <c r="AK177" s="11">
        <f t="shared" si="4151"/>
        <v>0</v>
      </c>
      <c r="AL177" s="7">
        <f t="shared" ref="AL177:AM179" si="4157">SUM(AF177)</f>
        <v>10.7</v>
      </c>
      <c r="AM177" s="7">
        <f t="shared" si="4157"/>
        <v>10.8</v>
      </c>
      <c r="AN177" s="10">
        <f t="shared" si="4144"/>
        <v>10.7</v>
      </c>
      <c r="AO177" s="11">
        <f t="shared" si="4152"/>
        <v>0</v>
      </c>
      <c r="AP177" s="7">
        <f t="shared" ref="AP177:AQ179" si="4158">AF177</f>
        <v>10.7</v>
      </c>
      <c r="AQ177" s="7">
        <f t="shared" si="4158"/>
        <v>10.8</v>
      </c>
      <c r="AR177" s="7">
        <f t="shared" si="4155"/>
        <v>10.319999999999999</v>
      </c>
      <c r="AS177" s="7">
        <f t="shared" si="4155"/>
        <v>10.42</v>
      </c>
      <c r="AT177" s="10">
        <f t="shared" si="4145"/>
        <v>10.069999999999999</v>
      </c>
      <c r="AU177" s="11">
        <f t="shared" si="4153"/>
        <v>0</v>
      </c>
      <c r="AV177" s="7">
        <f t="shared" ref="AV177:AW179" si="4159">SUM(AP177)</f>
        <v>10.7</v>
      </c>
      <c r="AW177" s="7">
        <f t="shared" si="4159"/>
        <v>10.8</v>
      </c>
      <c r="AX177" s="10">
        <f t="shared" ref="AX177:AX182" si="4160">MIN(AV177,AW177)</f>
        <v>10.7</v>
      </c>
      <c r="AY177" s="11">
        <f t="shared" si="4096"/>
        <v>0</v>
      </c>
    </row>
    <row r="178" spans="1:51" ht="18" customHeight="1" x14ac:dyDescent="0.2">
      <c r="A178" s="1">
        <f t="shared" si="4156"/>
        <v>44029</v>
      </c>
      <c r="B178" s="17"/>
      <c r="C178" s="17"/>
      <c r="D178" s="17"/>
      <c r="E178" s="17"/>
      <c r="F178" s="18"/>
      <c r="G178" s="16"/>
      <c r="H178" s="17"/>
      <c r="I178" s="17"/>
      <c r="J178" s="18"/>
      <c r="K178" s="16"/>
      <c r="L178" s="17"/>
      <c r="M178" s="17"/>
      <c r="N178" s="17"/>
      <c r="O178" s="17"/>
      <c r="P178" s="18"/>
      <c r="Q178" s="16"/>
      <c r="R178" s="17"/>
      <c r="S178" s="17"/>
      <c r="T178" s="18"/>
      <c r="U178" s="16"/>
      <c r="V178" s="17"/>
      <c r="W178" s="17"/>
      <c r="X178" s="17"/>
      <c r="Y178" s="17"/>
      <c r="Z178" s="18"/>
      <c r="AA178" s="16"/>
      <c r="AB178" s="17"/>
      <c r="AC178" s="17"/>
      <c r="AD178" s="18"/>
      <c r="AE178" s="16"/>
      <c r="AF178" s="7">
        <v>10.7</v>
      </c>
      <c r="AG178" s="7">
        <v>10.87</v>
      </c>
      <c r="AH178" s="7">
        <f t="shared" si="4154"/>
        <v>10.069999999999999</v>
      </c>
      <c r="AI178" s="7">
        <f t="shared" si="4154"/>
        <v>10.239999999999998</v>
      </c>
      <c r="AJ178" s="10">
        <f t="shared" ref="AJ178:AJ186" si="4161">MIN(AH178,AI178)</f>
        <v>10.069999999999999</v>
      </c>
      <c r="AK178" s="11">
        <f t="shared" si="4151"/>
        <v>0</v>
      </c>
      <c r="AL178" s="7">
        <f t="shared" si="4157"/>
        <v>10.7</v>
      </c>
      <c r="AM178" s="7">
        <f t="shared" si="4157"/>
        <v>10.87</v>
      </c>
      <c r="AN178" s="10">
        <f t="shared" ref="AN178:AN186" si="4162">MIN(AL178,AM178)</f>
        <v>10.7</v>
      </c>
      <c r="AO178" s="11">
        <f t="shared" si="4152"/>
        <v>0</v>
      </c>
      <c r="AP178" s="7">
        <f t="shared" si="4158"/>
        <v>10.7</v>
      </c>
      <c r="AQ178" s="7">
        <f t="shared" si="4158"/>
        <v>10.87</v>
      </c>
      <c r="AR178" s="7">
        <f t="shared" si="4155"/>
        <v>10.319999999999999</v>
      </c>
      <c r="AS178" s="7">
        <f t="shared" si="4155"/>
        <v>10.489999999999998</v>
      </c>
      <c r="AT178" s="10">
        <f t="shared" ref="AT178:AT186" si="4163">SUM(AJ178)</f>
        <v>10.069999999999999</v>
      </c>
      <c r="AU178" s="11">
        <f t="shared" si="4153"/>
        <v>0</v>
      </c>
      <c r="AV178" s="7">
        <f t="shared" si="4159"/>
        <v>10.7</v>
      </c>
      <c r="AW178" s="7">
        <f t="shared" si="4159"/>
        <v>10.87</v>
      </c>
      <c r="AX178" s="10">
        <f t="shared" si="4160"/>
        <v>10.7</v>
      </c>
      <c r="AY178" s="11">
        <f t="shared" si="4096"/>
        <v>0</v>
      </c>
    </row>
    <row r="179" spans="1:51" ht="18" customHeight="1" x14ac:dyDescent="0.2">
      <c r="A179" s="1">
        <f t="shared" si="4156"/>
        <v>44022</v>
      </c>
      <c r="B179" s="17"/>
      <c r="C179" s="17"/>
      <c r="D179" s="17"/>
      <c r="E179" s="17"/>
      <c r="F179" s="18"/>
      <c r="G179" s="16"/>
      <c r="H179" s="17"/>
      <c r="I179" s="17"/>
      <c r="J179" s="18"/>
      <c r="K179" s="16"/>
      <c r="L179" s="17"/>
      <c r="M179" s="17"/>
      <c r="N179" s="17"/>
      <c r="O179" s="17"/>
      <c r="P179" s="18"/>
      <c r="Q179" s="16"/>
      <c r="R179" s="17"/>
      <c r="S179" s="17"/>
      <c r="T179" s="18"/>
      <c r="U179" s="16"/>
      <c r="V179" s="17"/>
      <c r="W179" s="17"/>
      <c r="X179" s="17"/>
      <c r="Y179" s="17"/>
      <c r="Z179" s="18"/>
      <c r="AA179" s="16"/>
      <c r="AB179" s="17"/>
      <c r="AC179" s="17"/>
      <c r="AD179" s="18"/>
      <c r="AE179" s="16"/>
      <c r="AF179" s="7">
        <v>10.7</v>
      </c>
      <c r="AG179" s="7">
        <v>10.94</v>
      </c>
      <c r="AH179" s="7">
        <f t="shared" ref="AH179:AH186" si="4164">SUM(AF179-0.63)</f>
        <v>10.069999999999999</v>
      </c>
      <c r="AI179" s="7">
        <f t="shared" ref="AI179:AI186" si="4165">SUM(AG179-0.63)</f>
        <v>10.309999999999999</v>
      </c>
      <c r="AJ179" s="10">
        <f t="shared" si="4161"/>
        <v>10.069999999999999</v>
      </c>
      <c r="AK179" s="11">
        <f t="shared" si="4151"/>
        <v>0</v>
      </c>
      <c r="AL179" s="7">
        <f t="shared" si="4157"/>
        <v>10.7</v>
      </c>
      <c r="AM179" s="7">
        <f t="shared" si="4157"/>
        <v>10.94</v>
      </c>
      <c r="AN179" s="10">
        <f t="shared" si="4162"/>
        <v>10.7</v>
      </c>
      <c r="AO179" s="11">
        <f t="shared" si="4152"/>
        <v>0</v>
      </c>
      <c r="AP179" s="7">
        <f t="shared" si="4158"/>
        <v>10.7</v>
      </c>
      <c r="AQ179" s="7">
        <f t="shared" si="4158"/>
        <v>10.94</v>
      </c>
      <c r="AR179" s="7">
        <f t="shared" ref="AR179:AR186" si="4166">SUM(AP179-0.38)</f>
        <v>10.319999999999999</v>
      </c>
      <c r="AS179" s="7">
        <f t="shared" ref="AS179:AS184" si="4167">SUM(AQ179-0.38)</f>
        <v>10.559999999999999</v>
      </c>
      <c r="AT179" s="10">
        <f t="shared" si="4163"/>
        <v>10.069999999999999</v>
      </c>
      <c r="AU179" s="11">
        <f t="shared" si="4153"/>
        <v>0</v>
      </c>
      <c r="AV179" s="7">
        <f t="shared" si="4159"/>
        <v>10.7</v>
      </c>
      <c r="AW179" s="7">
        <f t="shared" si="4159"/>
        <v>10.94</v>
      </c>
      <c r="AX179" s="10">
        <f t="shared" si="4160"/>
        <v>10.7</v>
      </c>
      <c r="AY179" s="11">
        <f t="shared" si="4096"/>
        <v>0</v>
      </c>
    </row>
    <row r="180" spans="1:51" ht="18" customHeight="1" x14ac:dyDescent="0.2">
      <c r="A180" s="1">
        <f t="shared" si="4156"/>
        <v>44015</v>
      </c>
      <c r="B180" s="17"/>
      <c r="C180" s="17"/>
      <c r="D180" s="17"/>
      <c r="E180" s="17"/>
      <c r="F180" s="18"/>
      <c r="G180" s="16"/>
      <c r="H180" s="17"/>
      <c r="I180" s="17"/>
      <c r="J180" s="18"/>
      <c r="K180" s="16"/>
      <c r="L180" s="17"/>
      <c r="M180" s="17"/>
      <c r="N180" s="17"/>
      <c r="O180" s="17"/>
      <c r="P180" s="18"/>
      <c r="Q180" s="16"/>
      <c r="R180" s="17"/>
      <c r="S180" s="17"/>
      <c r="T180" s="18"/>
      <c r="U180" s="16"/>
      <c r="V180" s="17"/>
      <c r="W180" s="17"/>
      <c r="X180" s="17"/>
      <c r="Y180" s="17"/>
      <c r="Z180" s="18"/>
      <c r="AA180" s="16"/>
      <c r="AB180" s="17"/>
      <c r="AC180" s="17"/>
      <c r="AD180" s="18"/>
      <c r="AE180" s="16"/>
      <c r="AF180" s="7">
        <v>10.9</v>
      </c>
      <c r="AG180" s="7">
        <v>10.93</v>
      </c>
      <c r="AH180" s="7">
        <f t="shared" si="4164"/>
        <v>10.27</v>
      </c>
      <c r="AI180" s="7">
        <f t="shared" si="4165"/>
        <v>10.299999999999999</v>
      </c>
      <c r="AJ180" s="10">
        <f t="shared" si="4161"/>
        <v>10.27</v>
      </c>
      <c r="AK180" s="11">
        <f t="shared" si="4151"/>
        <v>0</v>
      </c>
      <c r="AL180" s="7">
        <f t="shared" ref="AL180:AM182" si="4168">SUM(AF180)</f>
        <v>10.9</v>
      </c>
      <c r="AM180" s="7">
        <f t="shared" si="4168"/>
        <v>10.93</v>
      </c>
      <c r="AN180" s="10">
        <f t="shared" si="4162"/>
        <v>10.9</v>
      </c>
      <c r="AO180" s="11">
        <f t="shared" si="4152"/>
        <v>0</v>
      </c>
      <c r="AP180" s="7">
        <f t="shared" ref="AP180:AQ182" si="4169">AF180</f>
        <v>10.9</v>
      </c>
      <c r="AQ180" s="7">
        <f t="shared" si="4169"/>
        <v>10.93</v>
      </c>
      <c r="AR180" s="7">
        <f t="shared" si="4166"/>
        <v>10.52</v>
      </c>
      <c r="AS180" s="7">
        <f t="shared" si="4167"/>
        <v>10.549999999999999</v>
      </c>
      <c r="AT180" s="10">
        <f t="shared" si="4163"/>
        <v>10.27</v>
      </c>
      <c r="AU180" s="11">
        <f t="shared" si="4153"/>
        <v>0</v>
      </c>
      <c r="AV180" s="7">
        <f t="shared" ref="AV180:AW182" si="4170">SUM(AP180)</f>
        <v>10.9</v>
      </c>
      <c r="AW180" s="7">
        <f t="shared" si="4170"/>
        <v>10.93</v>
      </c>
      <c r="AX180" s="10">
        <f t="shared" si="4160"/>
        <v>10.9</v>
      </c>
      <c r="AY180" s="11">
        <f t="shared" si="4096"/>
        <v>0</v>
      </c>
    </row>
    <row r="181" spans="1:51" ht="18" customHeight="1" x14ac:dyDescent="0.2">
      <c r="A181" s="1">
        <f t="shared" si="4156"/>
        <v>44008</v>
      </c>
      <c r="B181" s="17"/>
      <c r="C181" s="17"/>
      <c r="D181" s="17"/>
      <c r="E181" s="17"/>
      <c r="F181" s="18"/>
      <c r="G181" s="16"/>
      <c r="H181" s="17"/>
      <c r="I181" s="17"/>
      <c r="J181" s="18"/>
      <c r="K181" s="16"/>
      <c r="L181" s="17"/>
      <c r="M181" s="17"/>
      <c r="N181" s="17"/>
      <c r="O181" s="17"/>
      <c r="P181" s="18"/>
      <c r="Q181" s="16"/>
      <c r="R181" s="17"/>
      <c r="S181" s="17"/>
      <c r="T181" s="18"/>
      <c r="U181" s="16"/>
      <c r="V181" s="17"/>
      <c r="W181" s="17"/>
      <c r="X181" s="17"/>
      <c r="Y181" s="17"/>
      <c r="Z181" s="18"/>
      <c r="AA181" s="16"/>
      <c r="AB181" s="17"/>
      <c r="AC181" s="17"/>
      <c r="AD181" s="18"/>
      <c r="AE181" s="16"/>
      <c r="AF181" s="7">
        <v>10.9</v>
      </c>
      <c r="AG181" s="7">
        <v>10.95</v>
      </c>
      <c r="AH181" s="7">
        <f t="shared" si="4164"/>
        <v>10.27</v>
      </c>
      <c r="AI181" s="7">
        <f t="shared" si="4165"/>
        <v>10.319999999999999</v>
      </c>
      <c r="AJ181" s="10">
        <f t="shared" si="4161"/>
        <v>10.27</v>
      </c>
      <c r="AK181" s="11">
        <f t="shared" si="4151"/>
        <v>0</v>
      </c>
      <c r="AL181" s="7">
        <f t="shared" si="4168"/>
        <v>10.9</v>
      </c>
      <c r="AM181" s="7">
        <f t="shared" si="4168"/>
        <v>10.95</v>
      </c>
      <c r="AN181" s="10">
        <f t="shared" si="4162"/>
        <v>10.9</v>
      </c>
      <c r="AO181" s="11">
        <f t="shared" si="4152"/>
        <v>0</v>
      </c>
      <c r="AP181" s="7">
        <f t="shared" si="4169"/>
        <v>10.9</v>
      </c>
      <c r="AQ181" s="7">
        <f t="shared" si="4169"/>
        <v>10.95</v>
      </c>
      <c r="AR181" s="7">
        <f t="shared" si="4166"/>
        <v>10.52</v>
      </c>
      <c r="AS181" s="7">
        <f t="shared" si="4167"/>
        <v>10.569999999999999</v>
      </c>
      <c r="AT181" s="10">
        <f t="shared" si="4163"/>
        <v>10.27</v>
      </c>
      <c r="AU181" s="11">
        <f t="shared" si="4153"/>
        <v>0</v>
      </c>
      <c r="AV181" s="7">
        <f t="shared" si="4170"/>
        <v>10.9</v>
      </c>
      <c r="AW181" s="7">
        <f t="shared" si="4170"/>
        <v>10.95</v>
      </c>
      <c r="AX181" s="10">
        <f t="shared" si="4160"/>
        <v>10.9</v>
      </c>
      <c r="AY181" s="11">
        <f t="shared" si="4096"/>
        <v>0</v>
      </c>
    </row>
    <row r="182" spans="1:51" ht="18" customHeight="1" x14ac:dyDescent="0.2">
      <c r="A182" s="1">
        <f t="shared" si="4156"/>
        <v>44001</v>
      </c>
      <c r="B182" s="17"/>
      <c r="C182" s="17"/>
      <c r="D182" s="17"/>
      <c r="E182" s="17"/>
      <c r="F182" s="18"/>
      <c r="G182" s="16"/>
      <c r="H182" s="17"/>
      <c r="I182" s="17"/>
      <c r="J182" s="18"/>
      <c r="K182" s="16"/>
      <c r="L182" s="17"/>
      <c r="M182" s="17"/>
      <c r="N182" s="17"/>
      <c r="O182" s="17"/>
      <c r="P182" s="18"/>
      <c r="Q182" s="16"/>
      <c r="R182" s="17"/>
      <c r="S182" s="17"/>
      <c r="T182" s="18"/>
      <c r="U182" s="16"/>
      <c r="V182" s="17"/>
      <c r="W182" s="17"/>
      <c r="X182" s="17"/>
      <c r="Y182" s="17"/>
      <c r="Z182" s="18"/>
      <c r="AA182" s="16"/>
      <c r="AB182" s="17"/>
      <c r="AC182" s="17"/>
      <c r="AD182" s="18"/>
      <c r="AE182" s="16"/>
      <c r="AF182" s="7">
        <v>11</v>
      </c>
      <c r="AG182" s="7">
        <v>10.92</v>
      </c>
      <c r="AH182" s="7">
        <f t="shared" si="4164"/>
        <v>10.37</v>
      </c>
      <c r="AI182" s="7">
        <f t="shared" si="4165"/>
        <v>10.29</v>
      </c>
      <c r="AJ182" s="10">
        <f t="shared" si="4161"/>
        <v>10.29</v>
      </c>
      <c r="AK182" s="11">
        <f t="shared" si="4151"/>
        <v>0</v>
      </c>
      <c r="AL182" s="7">
        <f t="shared" si="4168"/>
        <v>11</v>
      </c>
      <c r="AM182" s="7">
        <f t="shared" si="4168"/>
        <v>10.92</v>
      </c>
      <c r="AN182" s="10">
        <f t="shared" si="4162"/>
        <v>10.92</v>
      </c>
      <c r="AO182" s="11">
        <f t="shared" si="4152"/>
        <v>0</v>
      </c>
      <c r="AP182" s="7">
        <f t="shared" si="4169"/>
        <v>11</v>
      </c>
      <c r="AQ182" s="7">
        <f t="shared" si="4169"/>
        <v>10.92</v>
      </c>
      <c r="AR182" s="7">
        <f t="shared" si="4166"/>
        <v>10.62</v>
      </c>
      <c r="AS182" s="7">
        <f t="shared" si="4167"/>
        <v>10.54</v>
      </c>
      <c r="AT182" s="10">
        <f t="shared" si="4163"/>
        <v>10.29</v>
      </c>
      <c r="AU182" s="11">
        <f t="shared" si="4153"/>
        <v>0</v>
      </c>
      <c r="AV182" s="7">
        <f t="shared" si="4170"/>
        <v>11</v>
      </c>
      <c r="AW182" s="7">
        <f t="shared" si="4170"/>
        <v>10.92</v>
      </c>
      <c r="AX182" s="10">
        <f t="shared" si="4160"/>
        <v>10.92</v>
      </c>
      <c r="AY182" s="11">
        <f t="shared" si="4096"/>
        <v>0</v>
      </c>
    </row>
    <row r="183" spans="1:51" ht="18" customHeight="1" x14ac:dyDescent="0.2">
      <c r="A183" s="1">
        <f t="shared" si="4156"/>
        <v>43994</v>
      </c>
      <c r="B183" s="17"/>
      <c r="C183" s="17"/>
      <c r="D183" s="17"/>
      <c r="E183" s="17"/>
      <c r="F183" s="18"/>
      <c r="G183" s="16"/>
      <c r="H183" s="17"/>
      <c r="I183" s="17"/>
      <c r="J183" s="18"/>
      <c r="K183" s="16"/>
      <c r="L183" s="17"/>
      <c r="M183" s="17"/>
      <c r="N183" s="17"/>
      <c r="O183" s="17"/>
      <c r="P183" s="18"/>
      <c r="Q183" s="16"/>
      <c r="R183" s="17"/>
      <c r="S183" s="17"/>
      <c r="T183" s="18"/>
      <c r="U183" s="16"/>
      <c r="V183" s="17"/>
      <c r="W183" s="17"/>
      <c r="X183" s="17"/>
      <c r="Y183" s="17"/>
      <c r="Z183" s="18"/>
      <c r="AA183" s="16"/>
      <c r="AB183" s="17"/>
      <c r="AC183" s="17"/>
      <c r="AD183" s="18"/>
      <c r="AE183" s="16"/>
      <c r="AF183" s="7">
        <v>11</v>
      </c>
      <c r="AG183" s="7">
        <v>10.84</v>
      </c>
      <c r="AH183" s="7">
        <f t="shared" si="4164"/>
        <v>10.37</v>
      </c>
      <c r="AI183" s="7">
        <f t="shared" si="4165"/>
        <v>10.209999999999999</v>
      </c>
      <c r="AJ183" s="10">
        <f t="shared" si="4161"/>
        <v>10.209999999999999</v>
      </c>
      <c r="AK183" s="11">
        <f t="shared" si="4151"/>
        <v>0</v>
      </c>
      <c r="AL183" s="7">
        <f t="shared" ref="AL183:AM185" si="4171">SUM(AF183)</f>
        <v>11</v>
      </c>
      <c r="AM183" s="7">
        <f t="shared" si="4171"/>
        <v>10.84</v>
      </c>
      <c r="AN183" s="10">
        <f t="shared" si="4162"/>
        <v>10.84</v>
      </c>
      <c r="AO183" s="11">
        <f t="shared" si="4152"/>
        <v>0</v>
      </c>
      <c r="AP183" s="7">
        <f t="shared" ref="AP183:AQ185" si="4172">AF183</f>
        <v>11</v>
      </c>
      <c r="AQ183" s="7">
        <f t="shared" si="4172"/>
        <v>10.84</v>
      </c>
      <c r="AR183" s="7">
        <f t="shared" si="4166"/>
        <v>10.62</v>
      </c>
      <c r="AS183" s="7">
        <f t="shared" si="4167"/>
        <v>10.459999999999999</v>
      </c>
      <c r="AT183" s="10">
        <f t="shared" si="4163"/>
        <v>10.209999999999999</v>
      </c>
      <c r="AU183" s="11">
        <f t="shared" si="4153"/>
        <v>0</v>
      </c>
      <c r="AV183" s="7">
        <f t="shared" ref="AV183:AW185" si="4173">SUM(AP183)</f>
        <v>11</v>
      </c>
      <c r="AW183" s="7">
        <f t="shared" si="4173"/>
        <v>10.84</v>
      </c>
      <c r="AX183" s="10">
        <f t="shared" ref="AX183:AX239" si="4174">MIN(AV183,AW183)</f>
        <v>10.84</v>
      </c>
      <c r="AY183" s="11">
        <f t="shared" si="4096"/>
        <v>0</v>
      </c>
    </row>
    <row r="184" spans="1:51" ht="18" customHeight="1" x14ac:dyDescent="0.2">
      <c r="A184" s="1">
        <v>43987</v>
      </c>
      <c r="B184" s="17"/>
      <c r="C184" s="17"/>
      <c r="D184" s="17"/>
      <c r="E184" s="17"/>
      <c r="F184" s="18"/>
      <c r="G184" s="16"/>
      <c r="H184" s="17"/>
      <c r="I184" s="17"/>
      <c r="J184" s="18"/>
      <c r="K184" s="16"/>
      <c r="L184" s="17"/>
      <c r="M184" s="17"/>
      <c r="N184" s="17"/>
      <c r="O184" s="17"/>
      <c r="P184" s="18"/>
      <c r="Q184" s="16"/>
      <c r="R184" s="17"/>
      <c r="S184" s="17"/>
      <c r="T184" s="18"/>
      <c r="U184" s="16"/>
      <c r="V184" s="17"/>
      <c r="W184" s="17"/>
      <c r="X184" s="17"/>
      <c r="Y184" s="17"/>
      <c r="Z184" s="18"/>
      <c r="AA184" s="16"/>
      <c r="AB184" s="17"/>
      <c r="AC184" s="17"/>
      <c r="AD184" s="18"/>
      <c r="AE184" s="16"/>
      <c r="AF184" s="7">
        <v>10.8</v>
      </c>
      <c r="AG184" s="7">
        <v>10.78</v>
      </c>
      <c r="AH184" s="7">
        <f t="shared" si="4164"/>
        <v>10.17</v>
      </c>
      <c r="AI184" s="7">
        <f t="shared" si="4165"/>
        <v>10.149999999999999</v>
      </c>
      <c r="AJ184" s="10">
        <f t="shared" si="4161"/>
        <v>10.149999999999999</v>
      </c>
      <c r="AK184" s="11">
        <f t="shared" si="4151"/>
        <v>0</v>
      </c>
      <c r="AL184" s="7">
        <f t="shared" si="4171"/>
        <v>10.8</v>
      </c>
      <c r="AM184" s="7">
        <f t="shared" si="4171"/>
        <v>10.78</v>
      </c>
      <c r="AN184" s="10">
        <f t="shared" si="4162"/>
        <v>10.78</v>
      </c>
      <c r="AO184" s="11">
        <f t="shared" si="4152"/>
        <v>0</v>
      </c>
      <c r="AP184" s="7">
        <f t="shared" si="4172"/>
        <v>10.8</v>
      </c>
      <c r="AQ184" s="7">
        <f t="shared" si="4172"/>
        <v>10.78</v>
      </c>
      <c r="AR184" s="7">
        <f t="shared" si="4166"/>
        <v>10.42</v>
      </c>
      <c r="AS184" s="7">
        <f t="shared" si="4167"/>
        <v>10.399999999999999</v>
      </c>
      <c r="AT184" s="10">
        <f t="shared" si="4163"/>
        <v>10.149999999999999</v>
      </c>
      <c r="AU184" s="11">
        <f t="shared" si="4153"/>
        <v>0</v>
      </c>
      <c r="AV184" s="7">
        <f t="shared" si="4173"/>
        <v>10.8</v>
      </c>
      <c r="AW184" s="7">
        <f t="shared" si="4173"/>
        <v>10.78</v>
      </c>
      <c r="AX184" s="10">
        <f t="shared" si="4174"/>
        <v>10.78</v>
      </c>
      <c r="AY184" s="11">
        <f t="shared" si="4096"/>
        <v>0</v>
      </c>
    </row>
    <row r="185" spans="1:51" ht="18" customHeight="1" x14ac:dyDescent="0.2">
      <c r="A185" s="1">
        <v>43983</v>
      </c>
      <c r="B185" s="17"/>
      <c r="C185" s="17"/>
      <c r="D185" s="17"/>
      <c r="E185" s="17"/>
      <c r="F185" s="18"/>
      <c r="G185" s="16"/>
      <c r="H185" s="17"/>
      <c r="I185" s="17"/>
      <c r="J185" s="18"/>
      <c r="K185" s="16"/>
      <c r="L185" s="17"/>
      <c r="M185" s="17"/>
      <c r="N185" s="17"/>
      <c r="O185" s="17"/>
      <c r="P185" s="18"/>
      <c r="Q185" s="16"/>
      <c r="R185" s="17"/>
      <c r="S185" s="17"/>
      <c r="T185" s="18"/>
      <c r="U185" s="16"/>
      <c r="V185" s="17"/>
      <c r="W185" s="17"/>
      <c r="X185" s="17"/>
      <c r="Y185" s="17"/>
      <c r="Z185" s="18"/>
      <c r="AA185" s="16"/>
      <c r="AB185" s="17"/>
      <c r="AC185" s="17"/>
      <c r="AD185" s="18"/>
      <c r="AE185" s="16"/>
      <c r="AF185" s="7">
        <v>11</v>
      </c>
      <c r="AG185" s="7">
        <v>10.68</v>
      </c>
      <c r="AH185" s="7">
        <f t="shared" si="4164"/>
        <v>10.37</v>
      </c>
      <c r="AI185" s="7">
        <f t="shared" si="4165"/>
        <v>10.049999999999999</v>
      </c>
      <c r="AJ185" s="10">
        <f t="shared" si="4161"/>
        <v>10.049999999999999</v>
      </c>
      <c r="AK185" s="16">
        <f t="shared" si="4151"/>
        <v>0</v>
      </c>
      <c r="AL185" s="7">
        <f t="shared" si="4171"/>
        <v>11</v>
      </c>
      <c r="AM185" s="7">
        <f t="shared" si="4171"/>
        <v>10.68</v>
      </c>
      <c r="AN185" s="10">
        <f t="shared" si="4162"/>
        <v>10.68</v>
      </c>
      <c r="AO185" s="16">
        <f t="shared" si="4152"/>
        <v>0</v>
      </c>
      <c r="AP185" s="7">
        <f t="shared" si="4172"/>
        <v>11</v>
      </c>
      <c r="AQ185" s="7">
        <f t="shared" si="4172"/>
        <v>10.68</v>
      </c>
      <c r="AR185" s="7">
        <f t="shared" si="4166"/>
        <v>10.62</v>
      </c>
      <c r="AS185" s="7">
        <f t="shared" ref="AS185:AS238" si="4175">SUM(AQ185-0.38)</f>
        <v>10.299999999999999</v>
      </c>
      <c r="AT185" s="10">
        <f t="shared" si="4163"/>
        <v>10.049999999999999</v>
      </c>
      <c r="AU185" s="16">
        <f t="shared" si="4153"/>
        <v>0</v>
      </c>
      <c r="AV185" s="7">
        <f t="shared" si="4173"/>
        <v>11</v>
      </c>
      <c r="AW185" s="7">
        <f t="shared" si="4173"/>
        <v>10.68</v>
      </c>
      <c r="AX185" s="10">
        <f t="shared" si="4174"/>
        <v>10.68</v>
      </c>
      <c r="AY185" s="16">
        <f t="shared" si="4096"/>
        <v>0</v>
      </c>
    </row>
    <row r="186" spans="1:51" ht="18" customHeight="1" x14ac:dyDescent="0.2">
      <c r="A186" s="1">
        <f t="shared" ref="A186:A191" si="4176">A187+7</f>
        <v>43980</v>
      </c>
      <c r="B186" s="17"/>
      <c r="C186" s="17"/>
      <c r="D186" s="17"/>
      <c r="E186" s="17"/>
      <c r="F186" s="18"/>
      <c r="G186" s="16"/>
      <c r="H186" s="17"/>
      <c r="I186" s="17"/>
      <c r="J186" s="18"/>
      <c r="K186" s="16"/>
      <c r="L186" s="17"/>
      <c r="M186" s="17"/>
      <c r="N186" s="17"/>
      <c r="O186" s="17"/>
      <c r="P186" s="18"/>
      <c r="Q186" s="16"/>
      <c r="R186" s="17"/>
      <c r="S186" s="17"/>
      <c r="T186" s="18"/>
      <c r="U186" s="16"/>
      <c r="V186" s="17"/>
      <c r="W186" s="17"/>
      <c r="X186" s="17"/>
      <c r="Y186" s="17"/>
      <c r="Z186" s="18"/>
      <c r="AA186" s="16"/>
      <c r="AB186" s="17"/>
      <c r="AC186" s="17"/>
      <c r="AD186" s="18"/>
      <c r="AE186" s="16"/>
      <c r="AF186" s="7">
        <v>11</v>
      </c>
      <c r="AG186" s="7">
        <v>10.68</v>
      </c>
      <c r="AH186" s="7">
        <f t="shared" si="4164"/>
        <v>10.37</v>
      </c>
      <c r="AI186" s="7">
        <f t="shared" si="4165"/>
        <v>10.049999999999999</v>
      </c>
      <c r="AJ186" s="10">
        <f t="shared" si="4161"/>
        <v>10.049999999999999</v>
      </c>
      <c r="AK186" s="11">
        <f t="shared" si="4151"/>
        <v>0</v>
      </c>
      <c r="AL186" s="7">
        <f>SUM(AF186)</f>
        <v>11</v>
      </c>
      <c r="AM186" s="7">
        <f>SUM(AG186)</f>
        <v>10.68</v>
      </c>
      <c r="AN186" s="10">
        <f t="shared" si="4162"/>
        <v>10.68</v>
      </c>
      <c r="AO186" s="11">
        <f t="shared" si="4152"/>
        <v>0</v>
      </c>
      <c r="AP186" s="7">
        <f>AF186</f>
        <v>11</v>
      </c>
      <c r="AQ186" s="7">
        <f>AG186</f>
        <v>10.68</v>
      </c>
      <c r="AR186" s="7">
        <f t="shared" si="4166"/>
        <v>10.62</v>
      </c>
      <c r="AS186" s="7">
        <f t="shared" si="4175"/>
        <v>10.299999999999999</v>
      </c>
      <c r="AT186" s="10">
        <f t="shared" si="4163"/>
        <v>10.049999999999999</v>
      </c>
      <c r="AU186" s="11">
        <f t="shared" si="4153"/>
        <v>0</v>
      </c>
      <c r="AV186" s="7">
        <f t="shared" ref="AV186:AW202" si="4177">SUM(AP186)</f>
        <v>11</v>
      </c>
      <c r="AW186" s="7">
        <f t="shared" si="4177"/>
        <v>10.68</v>
      </c>
      <c r="AX186" s="10">
        <f t="shared" si="4174"/>
        <v>10.68</v>
      </c>
      <c r="AY186" s="11">
        <f>MAX(0,AV$4-AX188)</f>
        <v>0</v>
      </c>
    </row>
    <row r="187" spans="1:51" ht="18" customHeight="1" x14ac:dyDescent="0.2">
      <c r="A187" s="1">
        <f t="shared" si="4176"/>
        <v>43973</v>
      </c>
      <c r="B187" s="13"/>
      <c r="C187" s="13"/>
      <c r="D187" s="13"/>
      <c r="E187" s="13"/>
      <c r="F187" s="14"/>
      <c r="G187" s="15"/>
      <c r="H187" s="13"/>
      <c r="I187" s="13"/>
      <c r="J187" s="14"/>
      <c r="K187" s="15"/>
      <c r="L187" s="13"/>
      <c r="M187" s="13"/>
      <c r="N187" s="13"/>
      <c r="O187" s="13"/>
      <c r="P187" s="14"/>
      <c r="Q187" s="15"/>
      <c r="R187" s="13"/>
      <c r="S187" s="13"/>
      <c r="T187" s="14"/>
      <c r="U187" s="15"/>
      <c r="V187" s="13"/>
      <c r="W187" s="13"/>
      <c r="X187" s="13"/>
      <c r="Y187" s="13"/>
      <c r="Z187" s="14"/>
      <c r="AA187" s="15"/>
      <c r="AB187" s="13"/>
      <c r="AC187" s="13"/>
      <c r="AD187" s="14"/>
      <c r="AE187" s="15"/>
      <c r="AF187" s="13"/>
      <c r="AG187" s="13"/>
      <c r="AH187" s="13"/>
      <c r="AI187" s="13"/>
      <c r="AJ187" s="14"/>
      <c r="AK187" s="15"/>
      <c r="AL187" s="13"/>
      <c r="AM187" s="13"/>
      <c r="AN187" s="14"/>
      <c r="AO187" s="15"/>
      <c r="AP187" s="7">
        <v>10.9</v>
      </c>
      <c r="AQ187" s="7">
        <v>10.54</v>
      </c>
      <c r="AR187" s="7">
        <f>SUM(AP187-0.38)</f>
        <v>10.52</v>
      </c>
      <c r="AS187" s="7">
        <f>SUM(AQ187-0.38)</f>
        <v>10.159999999999998</v>
      </c>
      <c r="AT187" s="10">
        <f>MIN(AR187,AS187)</f>
        <v>10.159999999999998</v>
      </c>
      <c r="AU187" s="11">
        <f t="shared" si="4153"/>
        <v>0</v>
      </c>
      <c r="AV187" s="7">
        <f>SUM(AP187)</f>
        <v>10.9</v>
      </c>
      <c r="AW187" s="7">
        <f>SUM(AQ187)</f>
        <v>10.54</v>
      </c>
      <c r="AX187" s="10">
        <f>MIN(AV187,AW187)</f>
        <v>10.54</v>
      </c>
      <c r="AY187" s="11">
        <f t="shared" ref="AY187:AY218" si="4178">MAX(0,AV$4-AX187)</f>
        <v>0</v>
      </c>
    </row>
    <row r="188" spans="1:51" ht="18" customHeight="1" x14ac:dyDescent="0.2">
      <c r="A188" s="1">
        <f t="shared" si="4176"/>
        <v>43966</v>
      </c>
      <c r="B188" s="13"/>
      <c r="C188" s="13"/>
      <c r="D188" s="13"/>
      <c r="E188" s="13"/>
      <c r="F188" s="14"/>
      <c r="G188" s="15"/>
      <c r="H188" s="13"/>
      <c r="I188" s="13"/>
      <c r="J188" s="14"/>
      <c r="K188" s="15"/>
      <c r="L188" s="13"/>
      <c r="M188" s="13"/>
      <c r="N188" s="13"/>
      <c r="O188" s="13"/>
      <c r="P188" s="14"/>
      <c r="Q188" s="15"/>
      <c r="R188" s="13"/>
      <c r="S188" s="13"/>
      <c r="T188" s="14"/>
      <c r="U188" s="15"/>
      <c r="V188" s="13"/>
      <c r="W188" s="13"/>
      <c r="X188" s="13"/>
      <c r="Y188" s="13"/>
      <c r="Z188" s="14"/>
      <c r="AA188" s="15"/>
      <c r="AB188" s="13"/>
      <c r="AC188" s="13"/>
      <c r="AD188" s="14"/>
      <c r="AE188" s="15"/>
      <c r="AF188" s="13"/>
      <c r="AG188" s="13"/>
      <c r="AH188" s="13"/>
      <c r="AI188" s="13"/>
      <c r="AJ188" s="14"/>
      <c r="AK188" s="15"/>
      <c r="AL188" s="13"/>
      <c r="AM188" s="13"/>
      <c r="AN188" s="14"/>
      <c r="AO188" s="15"/>
      <c r="AP188" s="7">
        <v>10.9</v>
      </c>
      <c r="AQ188" s="7">
        <v>10.54</v>
      </c>
      <c r="AR188" s="7">
        <f t="shared" ref="AR188:AR238" si="4179">SUM(AP188-0.38)</f>
        <v>10.52</v>
      </c>
      <c r="AS188" s="7">
        <f t="shared" si="4175"/>
        <v>10.159999999999998</v>
      </c>
      <c r="AT188" s="10">
        <f t="shared" ref="AT188:AT239" si="4180">MIN(AR188,AS188)</f>
        <v>10.159999999999998</v>
      </c>
      <c r="AU188" s="11">
        <f t="shared" si="4153"/>
        <v>0</v>
      </c>
      <c r="AV188" s="7">
        <f t="shared" si="4177"/>
        <v>10.9</v>
      </c>
      <c r="AW188" s="7">
        <f t="shared" si="4177"/>
        <v>10.54</v>
      </c>
      <c r="AX188" s="10">
        <f t="shared" si="4174"/>
        <v>10.54</v>
      </c>
      <c r="AY188" s="11">
        <f t="shared" si="4178"/>
        <v>0</v>
      </c>
    </row>
    <row r="189" spans="1:51" ht="18" customHeight="1" x14ac:dyDescent="0.2">
      <c r="A189" s="1">
        <f t="shared" si="4176"/>
        <v>43959</v>
      </c>
      <c r="B189" s="13"/>
      <c r="C189" s="13"/>
      <c r="D189" s="13"/>
      <c r="E189" s="13"/>
      <c r="F189" s="14"/>
      <c r="G189" s="15"/>
      <c r="H189" s="13"/>
      <c r="I189" s="13"/>
      <c r="J189" s="14"/>
      <c r="K189" s="15"/>
      <c r="L189" s="13"/>
      <c r="M189" s="13"/>
      <c r="N189" s="13"/>
      <c r="O189" s="13"/>
      <c r="P189" s="14"/>
      <c r="Q189" s="15"/>
      <c r="R189" s="13"/>
      <c r="S189" s="13"/>
      <c r="T189" s="14"/>
      <c r="U189" s="15"/>
      <c r="V189" s="13"/>
      <c r="W189" s="13"/>
      <c r="X189" s="13"/>
      <c r="Y189" s="13"/>
      <c r="Z189" s="14"/>
      <c r="AA189" s="15"/>
      <c r="AB189" s="13"/>
      <c r="AC189" s="13"/>
      <c r="AD189" s="14"/>
      <c r="AE189" s="15"/>
      <c r="AF189" s="13"/>
      <c r="AG189" s="13"/>
      <c r="AH189" s="13"/>
      <c r="AI189" s="13"/>
      <c r="AJ189" s="14"/>
      <c r="AK189" s="15"/>
      <c r="AL189" s="13"/>
      <c r="AM189" s="13"/>
      <c r="AN189" s="14"/>
      <c r="AO189" s="15"/>
      <c r="AP189" s="7">
        <v>10.7</v>
      </c>
      <c r="AQ189" s="7">
        <v>10.45</v>
      </c>
      <c r="AR189" s="7">
        <f t="shared" si="4179"/>
        <v>10.319999999999999</v>
      </c>
      <c r="AS189" s="7">
        <f t="shared" si="4175"/>
        <v>10.069999999999999</v>
      </c>
      <c r="AT189" s="10">
        <f t="shared" si="4180"/>
        <v>10.069999999999999</v>
      </c>
      <c r="AU189" s="11">
        <f t="shared" si="4153"/>
        <v>0</v>
      </c>
      <c r="AV189" s="7">
        <f t="shared" si="4177"/>
        <v>10.7</v>
      </c>
      <c r="AW189" s="7">
        <f t="shared" si="4177"/>
        <v>10.45</v>
      </c>
      <c r="AX189" s="10">
        <f t="shared" si="4174"/>
        <v>10.45</v>
      </c>
      <c r="AY189" s="11">
        <f t="shared" si="4178"/>
        <v>0</v>
      </c>
    </row>
    <row r="190" spans="1:51" x14ac:dyDescent="0.2">
      <c r="A190" s="1">
        <f t="shared" si="4176"/>
        <v>43952</v>
      </c>
      <c r="B190" s="13"/>
      <c r="C190" s="13"/>
      <c r="D190" s="13"/>
      <c r="E190" s="13"/>
      <c r="F190" s="14"/>
      <c r="G190" s="15"/>
      <c r="H190" s="13"/>
      <c r="I190" s="13"/>
      <c r="J190" s="14"/>
      <c r="K190" s="15"/>
      <c r="L190" s="13"/>
      <c r="M190" s="13"/>
      <c r="N190" s="13"/>
      <c r="O190" s="13"/>
      <c r="P190" s="14"/>
      <c r="Q190" s="15"/>
      <c r="R190" s="13"/>
      <c r="S190" s="13"/>
      <c r="T190" s="14"/>
      <c r="U190" s="15"/>
      <c r="V190" s="13"/>
      <c r="W190" s="13"/>
      <c r="X190" s="13"/>
      <c r="Y190" s="13"/>
      <c r="Z190" s="14"/>
      <c r="AA190" s="15"/>
      <c r="AB190" s="13"/>
      <c r="AC190" s="13"/>
      <c r="AD190" s="14"/>
      <c r="AE190" s="15"/>
      <c r="AF190" s="13"/>
      <c r="AG190" s="13"/>
      <c r="AH190" s="13"/>
      <c r="AI190" s="13"/>
      <c r="AJ190" s="14"/>
      <c r="AK190" s="15"/>
      <c r="AL190" s="13"/>
      <c r="AM190" s="13"/>
      <c r="AN190" s="14"/>
      <c r="AO190" s="15"/>
      <c r="AP190" s="7">
        <v>10.55</v>
      </c>
      <c r="AQ190" s="7">
        <v>10.34</v>
      </c>
      <c r="AR190" s="7">
        <f t="shared" si="4179"/>
        <v>10.17</v>
      </c>
      <c r="AS190" s="7">
        <f t="shared" si="4175"/>
        <v>9.9599999999999991</v>
      </c>
      <c r="AT190" s="10">
        <f t="shared" si="4180"/>
        <v>9.9599999999999991</v>
      </c>
      <c r="AU190" s="11">
        <f t="shared" si="4153"/>
        <v>0</v>
      </c>
      <c r="AV190" s="7">
        <f t="shared" si="4177"/>
        <v>10.55</v>
      </c>
      <c r="AW190" s="7">
        <f t="shared" si="4177"/>
        <v>10.34</v>
      </c>
      <c r="AX190" s="10">
        <f t="shared" si="4174"/>
        <v>10.34</v>
      </c>
      <c r="AY190" s="11">
        <f t="shared" si="4178"/>
        <v>0</v>
      </c>
    </row>
    <row r="191" spans="1:51" x14ac:dyDescent="0.2">
      <c r="A191" s="1">
        <f t="shared" si="4176"/>
        <v>43945</v>
      </c>
      <c r="B191" s="13"/>
      <c r="C191" s="13"/>
      <c r="D191" s="13"/>
      <c r="E191" s="13"/>
      <c r="F191" s="14"/>
      <c r="G191" s="15"/>
      <c r="H191" s="13"/>
      <c r="I191" s="13"/>
      <c r="J191" s="14"/>
      <c r="K191" s="15"/>
      <c r="L191" s="13"/>
      <c r="M191" s="13"/>
      <c r="N191" s="13"/>
      <c r="O191" s="13"/>
      <c r="P191" s="14"/>
      <c r="Q191" s="15"/>
      <c r="R191" s="13"/>
      <c r="S191" s="13"/>
      <c r="T191" s="14"/>
      <c r="U191" s="15"/>
      <c r="V191" s="13"/>
      <c r="W191" s="13"/>
      <c r="X191" s="13"/>
      <c r="Y191" s="13"/>
      <c r="Z191" s="14"/>
      <c r="AA191" s="15"/>
      <c r="AB191" s="13"/>
      <c r="AC191" s="13"/>
      <c r="AD191" s="14"/>
      <c r="AE191" s="15"/>
      <c r="AF191" s="13"/>
      <c r="AG191" s="13"/>
      <c r="AH191" s="13"/>
      <c r="AI191" s="13"/>
      <c r="AJ191" s="14"/>
      <c r="AK191" s="15"/>
      <c r="AL191" s="13"/>
      <c r="AM191" s="13"/>
      <c r="AN191" s="14"/>
      <c r="AO191" s="15"/>
      <c r="AP191" s="7">
        <v>10.55</v>
      </c>
      <c r="AQ191" s="7">
        <v>10.199999999999999</v>
      </c>
      <c r="AR191" s="7">
        <f t="shared" si="4179"/>
        <v>10.17</v>
      </c>
      <c r="AS191" s="7">
        <f t="shared" si="4175"/>
        <v>9.8199999999999985</v>
      </c>
      <c r="AT191" s="10">
        <f t="shared" si="4180"/>
        <v>9.8199999999999985</v>
      </c>
      <c r="AU191" s="11">
        <f t="shared" si="4153"/>
        <v>0</v>
      </c>
      <c r="AV191" s="7">
        <f t="shared" si="4177"/>
        <v>10.55</v>
      </c>
      <c r="AW191" s="7">
        <f t="shared" si="4177"/>
        <v>10.199999999999999</v>
      </c>
      <c r="AX191" s="10">
        <f t="shared" si="4174"/>
        <v>10.199999999999999</v>
      </c>
      <c r="AY191" s="11">
        <f t="shared" si="4178"/>
        <v>0</v>
      </c>
    </row>
    <row r="192" spans="1:51" ht="18" customHeight="1" x14ac:dyDescent="0.2">
      <c r="A192" s="1">
        <f t="shared" ref="A192:A197" si="4181">A193+7</f>
        <v>43938</v>
      </c>
      <c r="B192" s="13"/>
      <c r="C192" s="13"/>
      <c r="D192" s="13"/>
      <c r="E192" s="13"/>
      <c r="F192" s="14"/>
      <c r="G192" s="15"/>
      <c r="H192" s="13"/>
      <c r="I192" s="13"/>
      <c r="J192" s="14"/>
      <c r="K192" s="15"/>
      <c r="L192" s="13"/>
      <c r="M192" s="13"/>
      <c r="N192" s="13"/>
      <c r="O192" s="13"/>
      <c r="P192" s="14"/>
      <c r="Q192" s="15"/>
      <c r="R192" s="13"/>
      <c r="S192" s="13"/>
      <c r="T192" s="14"/>
      <c r="U192" s="15"/>
      <c r="V192" s="13"/>
      <c r="W192" s="13"/>
      <c r="X192" s="13"/>
      <c r="Y192" s="13"/>
      <c r="Z192" s="14"/>
      <c r="AA192" s="15"/>
      <c r="AB192" s="13"/>
      <c r="AC192" s="13"/>
      <c r="AD192" s="14"/>
      <c r="AE192" s="15"/>
      <c r="AF192" s="13"/>
      <c r="AG192" s="13"/>
      <c r="AH192" s="13"/>
      <c r="AI192" s="13"/>
      <c r="AJ192" s="14"/>
      <c r="AK192" s="15"/>
      <c r="AL192" s="13"/>
      <c r="AM192" s="13"/>
      <c r="AN192" s="14"/>
      <c r="AO192" s="15"/>
      <c r="AP192" s="7">
        <v>10.35</v>
      </c>
      <c r="AQ192" s="7">
        <v>10.07</v>
      </c>
      <c r="AR192" s="7">
        <f t="shared" si="4179"/>
        <v>9.9699999999999989</v>
      </c>
      <c r="AS192" s="7">
        <f t="shared" si="4175"/>
        <v>9.69</v>
      </c>
      <c r="AT192" s="10">
        <f t="shared" si="4180"/>
        <v>9.69</v>
      </c>
      <c r="AU192" s="11">
        <f t="shared" si="4153"/>
        <v>0</v>
      </c>
      <c r="AV192" s="7">
        <f t="shared" si="4177"/>
        <v>10.35</v>
      </c>
      <c r="AW192" s="7">
        <f t="shared" si="4177"/>
        <v>10.07</v>
      </c>
      <c r="AX192" s="10">
        <f t="shared" si="4174"/>
        <v>10.07</v>
      </c>
      <c r="AY192" s="11">
        <f t="shared" si="4178"/>
        <v>0</v>
      </c>
    </row>
    <row r="193" spans="1:51" ht="18" customHeight="1" x14ac:dyDescent="0.2">
      <c r="A193" s="1">
        <f t="shared" si="4181"/>
        <v>43931</v>
      </c>
      <c r="B193" s="13"/>
      <c r="C193" s="13"/>
      <c r="D193" s="13"/>
      <c r="E193" s="13"/>
      <c r="F193" s="14"/>
      <c r="G193" s="15"/>
      <c r="H193" s="13"/>
      <c r="I193" s="13"/>
      <c r="J193" s="14"/>
      <c r="K193" s="15"/>
      <c r="L193" s="13"/>
      <c r="M193" s="13"/>
      <c r="N193" s="13"/>
      <c r="O193" s="13"/>
      <c r="P193" s="14"/>
      <c r="Q193" s="15"/>
      <c r="R193" s="13"/>
      <c r="S193" s="13"/>
      <c r="T193" s="14"/>
      <c r="U193" s="15"/>
      <c r="V193" s="13"/>
      <c r="W193" s="13"/>
      <c r="X193" s="13"/>
      <c r="Y193" s="13"/>
      <c r="Z193" s="14"/>
      <c r="AA193" s="15"/>
      <c r="AB193" s="13"/>
      <c r="AC193" s="13"/>
      <c r="AD193" s="14"/>
      <c r="AE193" s="15"/>
      <c r="AF193" s="13"/>
      <c r="AG193" s="13"/>
      <c r="AH193" s="13"/>
      <c r="AI193" s="13"/>
      <c r="AJ193" s="14"/>
      <c r="AK193" s="15"/>
      <c r="AL193" s="13"/>
      <c r="AM193" s="13"/>
      <c r="AN193" s="14"/>
      <c r="AO193" s="15"/>
      <c r="AP193" s="7">
        <v>10.35</v>
      </c>
      <c r="AQ193" s="7">
        <v>9.8800000000000008</v>
      </c>
      <c r="AR193" s="7">
        <f t="shared" si="4179"/>
        <v>9.9699999999999989</v>
      </c>
      <c r="AS193" s="7">
        <f t="shared" si="4175"/>
        <v>9.5</v>
      </c>
      <c r="AT193" s="10">
        <f t="shared" si="4180"/>
        <v>9.5</v>
      </c>
      <c r="AU193" s="11">
        <f t="shared" si="4153"/>
        <v>0</v>
      </c>
      <c r="AV193" s="7">
        <f t="shared" si="4177"/>
        <v>10.35</v>
      </c>
      <c r="AW193" s="7">
        <f t="shared" si="4177"/>
        <v>9.8800000000000008</v>
      </c>
      <c r="AX193" s="10">
        <f t="shared" si="4174"/>
        <v>9.8800000000000008</v>
      </c>
      <c r="AY193" s="11">
        <f t="shared" si="4178"/>
        <v>0</v>
      </c>
    </row>
    <row r="194" spans="1:51" ht="18" customHeight="1" x14ac:dyDescent="0.2">
      <c r="A194" s="1">
        <f t="shared" si="4181"/>
        <v>43924</v>
      </c>
      <c r="B194" s="13"/>
      <c r="C194" s="13"/>
      <c r="D194" s="13"/>
      <c r="E194" s="13"/>
      <c r="F194" s="14"/>
      <c r="G194" s="15"/>
      <c r="H194" s="13"/>
      <c r="I194" s="13"/>
      <c r="J194" s="14"/>
      <c r="K194" s="15"/>
      <c r="L194" s="13"/>
      <c r="M194" s="13"/>
      <c r="N194" s="13"/>
      <c r="O194" s="13"/>
      <c r="P194" s="14"/>
      <c r="Q194" s="15"/>
      <c r="R194" s="13"/>
      <c r="S194" s="13"/>
      <c r="T194" s="14"/>
      <c r="U194" s="15"/>
      <c r="V194" s="13"/>
      <c r="W194" s="13"/>
      <c r="X194" s="13"/>
      <c r="Y194" s="13"/>
      <c r="Z194" s="14"/>
      <c r="AA194" s="15"/>
      <c r="AB194" s="13"/>
      <c r="AC194" s="13"/>
      <c r="AD194" s="14"/>
      <c r="AE194" s="15"/>
      <c r="AF194" s="13"/>
      <c r="AG194" s="13"/>
      <c r="AH194" s="13"/>
      <c r="AI194" s="13"/>
      <c r="AJ194" s="14"/>
      <c r="AK194" s="15"/>
      <c r="AL194" s="13"/>
      <c r="AM194" s="13"/>
      <c r="AN194" s="14"/>
      <c r="AO194" s="15"/>
      <c r="AP194" s="7">
        <v>10.15</v>
      </c>
      <c r="AQ194" s="7">
        <v>9.74</v>
      </c>
      <c r="AR194" s="7">
        <f t="shared" si="4179"/>
        <v>9.77</v>
      </c>
      <c r="AS194" s="7">
        <f t="shared" si="4175"/>
        <v>9.36</v>
      </c>
      <c r="AT194" s="10">
        <f t="shared" si="4180"/>
        <v>9.36</v>
      </c>
      <c r="AU194" s="11">
        <f t="shared" si="4153"/>
        <v>0</v>
      </c>
      <c r="AV194" s="7">
        <f t="shared" si="4177"/>
        <v>10.15</v>
      </c>
      <c r="AW194" s="7">
        <f t="shared" si="4177"/>
        <v>9.74</v>
      </c>
      <c r="AX194" s="10">
        <f t="shared" si="4174"/>
        <v>9.74</v>
      </c>
      <c r="AY194" s="11">
        <f t="shared" si="4178"/>
        <v>0</v>
      </c>
    </row>
    <row r="195" spans="1:51" ht="18" customHeight="1" x14ac:dyDescent="0.2">
      <c r="A195" s="1">
        <f t="shared" si="4181"/>
        <v>43917</v>
      </c>
      <c r="B195" s="13"/>
      <c r="C195" s="13"/>
      <c r="D195" s="13"/>
      <c r="E195" s="13"/>
      <c r="F195" s="14"/>
      <c r="G195" s="15"/>
      <c r="H195" s="13"/>
      <c r="I195" s="13"/>
      <c r="J195" s="14"/>
      <c r="K195" s="15"/>
      <c r="L195" s="13"/>
      <c r="M195" s="13"/>
      <c r="N195" s="13"/>
      <c r="O195" s="13"/>
      <c r="P195" s="14"/>
      <c r="Q195" s="15"/>
      <c r="R195" s="13"/>
      <c r="S195" s="13"/>
      <c r="T195" s="14"/>
      <c r="U195" s="15"/>
      <c r="V195" s="13"/>
      <c r="W195" s="13"/>
      <c r="X195" s="13"/>
      <c r="Y195" s="13"/>
      <c r="Z195" s="14"/>
      <c r="AA195" s="15"/>
      <c r="AB195" s="13"/>
      <c r="AC195" s="13"/>
      <c r="AD195" s="14"/>
      <c r="AE195" s="15"/>
      <c r="AF195" s="13"/>
      <c r="AG195" s="13"/>
      <c r="AH195" s="13"/>
      <c r="AI195" s="13"/>
      <c r="AJ195" s="14"/>
      <c r="AK195" s="15"/>
      <c r="AL195" s="13"/>
      <c r="AM195" s="13"/>
      <c r="AN195" s="14"/>
      <c r="AO195" s="15"/>
      <c r="AP195" s="7">
        <v>9.9499999999999993</v>
      </c>
      <c r="AQ195" s="7">
        <v>9.65</v>
      </c>
      <c r="AR195" s="7">
        <f t="shared" si="4179"/>
        <v>9.5699999999999985</v>
      </c>
      <c r="AS195" s="7">
        <f t="shared" si="4175"/>
        <v>9.27</v>
      </c>
      <c r="AT195" s="10">
        <f t="shared" si="4180"/>
        <v>9.27</v>
      </c>
      <c r="AU195" s="11">
        <f t="shared" si="4153"/>
        <v>0</v>
      </c>
      <c r="AV195" s="7">
        <f t="shared" si="4177"/>
        <v>9.9499999999999993</v>
      </c>
      <c r="AW195" s="7">
        <f t="shared" si="4177"/>
        <v>9.65</v>
      </c>
      <c r="AX195" s="10">
        <f t="shared" si="4174"/>
        <v>9.65</v>
      </c>
      <c r="AY195" s="11">
        <f t="shared" si="4178"/>
        <v>0</v>
      </c>
    </row>
    <row r="196" spans="1:51" x14ac:dyDescent="0.2">
      <c r="A196" s="1">
        <f t="shared" si="4181"/>
        <v>43910</v>
      </c>
      <c r="B196" s="13"/>
      <c r="C196" s="13"/>
      <c r="D196" s="13"/>
      <c r="E196" s="13"/>
      <c r="F196" s="14"/>
      <c r="G196" s="15"/>
      <c r="H196" s="13"/>
      <c r="I196" s="13"/>
      <c r="J196" s="14"/>
      <c r="K196" s="15"/>
      <c r="L196" s="13"/>
      <c r="M196" s="13"/>
      <c r="N196" s="13"/>
      <c r="O196" s="13"/>
      <c r="P196" s="14"/>
      <c r="Q196" s="15"/>
      <c r="R196" s="13"/>
      <c r="S196" s="13"/>
      <c r="T196" s="14"/>
      <c r="U196" s="15"/>
      <c r="V196" s="13"/>
      <c r="W196" s="13"/>
      <c r="X196" s="13"/>
      <c r="Y196" s="13"/>
      <c r="Z196" s="14"/>
      <c r="AA196" s="15"/>
      <c r="AB196" s="13"/>
      <c r="AC196" s="13"/>
      <c r="AD196" s="14"/>
      <c r="AE196" s="15"/>
      <c r="AF196" s="13"/>
      <c r="AG196" s="13"/>
      <c r="AH196" s="13"/>
      <c r="AI196" s="13"/>
      <c r="AJ196" s="14"/>
      <c r="AK196" s="15"/>
      <c r="AL196" s="13"/>
      <c r="AM196" s="13"/>
      <c r="AN196" s="14"/>
      <c r="AO196" s="15"/>
      <c r="AP196" s="7">
        <v>9.85</v>
      </c>
      <c r="AQ196" s="7">
        <v>9.5299999999999994</v>
      </c>
      <c r="AR196" s="7">
        <f t="shared" si="4179"/>
        <v>9.4699999999999989</v>
      </c>
      <c r="AS196" s="7">
        <f t="shared" si="4175"/>
        <v>9.1499999999999986</v>
      </c>
      <c r="AT196" s="10">
        <f t="shared" si="4180"/>
        <v>9.1499999999999986</v>
      </c>
      <c r="AU196" s="11">
        <f t="shared" si="4153"/>
        <v>0</v>
      </c>
      <c r="AV196" s="7">
        <f t="shared" si="4177"/>
        <v>9.85</v>
      </c>
      <c r="AW196" s="7">
        <f t="shared" si="4177"/>
        <v>9.5299999999999994</v>
      </c>
      <c r="AX196" s="10">
        <f t="shared" si="4174"/>
        <v>9.5299999999999994</v>
      </c>
      <c r="AY196" s="11">
        <f t="shared" si="4178"/>
        <v>0</v>
      </c>
    </row>
    <row r="197" spans="1:51" x14ac:dyDescent="0.2">
      <c r="A197" s="1">
        <f t="shared" si="4181"/>
        <v>43903</v>
      </c>
      <c r="B197" s="13"/>
      <c r="C197" s="13"/>
      <c r="D197" s="13"/>
      <c r="E197" s="13"/>
      <c r="F197" s="14"/>
      <c r="G197" s="15"/>
      <c r="H197" s="13"/>
      <c r="I197" s="13"/>
      <c r="J197" s="14"/>
      <c r="K197" s="15"/>
      <c r="L197" s="13"/>
      <c r="M197" s="13"/>
      <c r="N197" s="13"/>
      <c r="O197" s="13"/>
      <c r="P197" s="14"/>
      <c r="Q197" s="15"/>
      <c r="R197" s="13"/>
      <c r="S197" s="13"/>
      <c r="T197" s="14"/>
      <c r="U197" s="15"/>
      <c r="V197" s="13"/>
      <c r="W197" s="13"/>
      <c r="X197" s="13"/>
      <c r="Y197" s="13"/>
      <c r="Z197" s="14"/>
      <c r="AA197" s="15"/>
      <c r="AB197" s="13"/>
      <c r="AC197" s="13"/>
      <c r="AD197" s="14"/>
      <c r="AE197" s="15"/>
      <c r="AF197" s="13"/>
      <c r="AG197" s="13"/>
      <c r="AH197" s="13"/>
      <c r="AI197" s="13"/>
      <c r="AJ197" s="14"/>
      <c r="AK197" s="15"/>
      <c r="AL197" s="13"/>
      <c r="AM197" s="13"/>
      <c r="AN197" s="14"/>
      <c r="AO197" s="15"/>
      <c r="AP197" s="7">
        <v>9.5500000000000007</v>
      </c>
      <c r="AQ197" s="7">
        <v>9.49</v>
      </c>
      <c r="AR197" s="7">
        <f t="shared" si="4179"/>
        <v>9.17</v>
      </c>
      <c r="AS197" s="7">
        <f t="shared" si="4175"/>
        <v>9.11</v>
      </c>
      <c r="AT197" s="10">
        <f t="shared" si="4180"/>
        <v>9.11</v>
      </c>
      <c r="AU197" s="11">
        <f t="shared" si="4153"/>
        <v>0</v>
      </c>
      <c r="AV197" s="7">
        <f t="shared" si="4177"/>
        <v>9.5500000000000007</v>
      </c>
      <c r="AW197" s="7">
        <f t="shared" si="4177"/>
        <v>9.49</v>
      </c>
      <c r="AX197" s="10">
        <f t="shared" si="4174"/>
        <v>9.49</v>
      </c>
      <c r="AY197" s="11">
        <f t="shared" si="4178"/>
        <v>0</v>
      </c>
    </row>
    <row r="198" spans="1:51" x14ac:dyDescent="0.2">
      <c r="A198" s="1">
        <f t="shared" ref="A198:A203" si="4182">A199+7</f>
        <v>43896</v>
      </c>
      <c r="B198" s="13"/>
      <c r="C198" s="13"/>
      <c r="D198" s="13"/>
      <c r="E198" s="13"/>
      <c r="F198" s="14"/>
      <c r="G198" s="15"/>
      <c r="H198" s="13"/>
      <c r="I198" s="13"/>
      <c r="J198" s="14"/>
      <c r="K198" s="15"/>
      <c r="L198" s="13"/>
      <c r="M198" s="13"/>
      <c r="N198" s="13"/>
      <c r="O198" s="13"/>
      <c r="P198" s="14"/>
      <c r="Q198" s="15"/>
      <c r="R198" s="13"/>
      <c r="S198" s="13"/>
      <c r="T198" s="14"/>
      <c r="U198" s="15"/>
      <c r="V198" s="13"/>
      <c r="W198" s="13"/>
      <c r="X198" s="13"/>
      <c r="Y198" s="13"/>
      <c r="Z198" s="14"/>
      <c r="AA198" s="15"/>
      <c r="AB198" s="13"/>
      <c r="AC198" s="13"/>
      <c r="AD198" s="14"/>
      <c r="AE198" s="15"/>
      <c r="AF198" s="13"/>
      <c r="AG198" s="13"/>
      <c r="AH198" s="13"/>
      <c r="AI198" s="13"/>
      <c r="AJ198" s="14"/>
      <c r="AK198" s="15"/>
      <c r="AL198" s="13"/>
      <c r="AM198" s="13"/>
      <c r="AN198" s="14"/>
      <c r="AO198" s="15"/>
      <c r="AP198" s="7">
        <v>9.5500000000000007</v>
      </c>
      <c r="AQ198" s="7">
        <v>9.5299999999999994</v>
      </c>
      <c r="AR198" s="7">
        <f t="shared" si="4179"/>
        <v>9.17</v>
      </c>
      <c r="AS198" s="7">
        <f t="shared" si="4175"/>
        <v>9.1499999999999986</v>
      </c>
      <c r="AT198" s="10">
        <f t="shared" si="4180"/>
        <v>9.1499999999999986</v>
      </c>
      <c r="AU198" s="11">
        <f t="shared" si="4153"/>
        <v>0</v>
      </c>
      <c r="AV198" s="7">
        <f t="shared" si="4177"/>
        <v>9.5500000000000007</v>
      </c>
      <c r="AW198" s="7">
        <f t="shared" si="4177"/>
        <v>9.5299999999999994</v>
      </c>
      <c r="AX198" s="10">
        <f t="shared" si="4174"/>
        <v>9.5299999999999994</v>
      </c>
      <c r="AY198" s="11">
        <f t="shared" si="4178"/>
        <v>0</v>
      </c>
    </row>
    <row r="199" spans="1:51" x14ac:dyDescent="0.2">
      <c r="A199" s="1">
        <f t="shared" si="4182"/>
        <v>43889</v>
      </c>
      <c r="B199" s="13"/>
      <c r="C199" s="13"/>
      <c r="D199" s="13"/>
      <c r="E199" s="13"/>
      <c r="F199" s="14"/>
      <c r="G199" s="15"/>
      <c r="H199" s="13"/>
      <c r="I199" s="13"/>
      <c r="J199" s="14"/>
      <c r="K199" s="15"/>
      <c r="L199" s="13"/>
      <c r="M199" s="13"/>
      <c r="N199" s="13"/>
      <c r="O199" s="13"/>
      <c r="P199" s="14"/>
      <c r="Q199" s="15"/>
      <c r="R199" s="13"/>
      <c r="S199" s="13"/>
      <c r="T199" s="14"/>
      <c r="U199" s="15"/>
      <c r="V199" s="13"/>
      <c r="W199" s="13"/>
      <c r="X199" s="13"/>
      <c r="Y199" s="13"/>
      <c r="Z199" s="14"/>
      <c r="AA199" s="15"/>
      <c r="AB199" s="13"/>
      <c r="AC199" s="13"/>
      <c r="AD199" s="14"/>
      <c r="AE199" s="15"/>
      <c r="AF199" s="13"/>
      <c r="AG199" s="13"/>
      <c r="AH199" s="13"/>
      <c r="AI199" s="13"/>
      <c r="AJ199" s="14"/>
      <c r="AK199" s="15"/>
      <c r="AL199" s="13"/>
      <c r="AM199" s="13"/>
      <c r="AN199" s="14"/>
      <c r="AO199" s="15"/>
      <c r="AP199" s="7">
        <v>9.65</v>
      </c>
      <c r="AQ199" s="7">
        <v>9.57</v>
      </c>
      <c r="AR199" s="7">
        <f t="shared" si="4179"/>
        <v>9.27</v>
      </c>
      <c r="AS199" s="7">
        <f t="shared" si="4175"/>
        <v>9.19</v>
      </c>
      <c r="AT199" s="10">
        <f t="shared" si="4180"/>
        <v>9.19</v>
      </c>
      <c r="AU199" s="11">
        <f t="shared" si="4153"/>
        <v>0</v>
      </c>
      <c r="AV199" s="7">
        <f t="shared" si="4177"/>
        <v>9.65</v>
      </c>
      <c r="AW199" s="7">
        <f t="shared" si="4177"/>
        <v>9.57</v>
      </c>
      <c r="AX199" s="10">
        <f t="shared" si="4174"/>
        <v>9.57</v>
      </c>
      <c r="AY199" s="11">
        <f t="shared" si="4178"/>
        <v>0</v>
      </c>
    </row>
    <row r="200" spans="1:51" x14ac:dyDescent="0.2">
      <c r="A200" s="1">
        <f t="shared" si="4182"/>
        <v>43882</v>
      </c>
      <c r="B200" s="13"/>
      <c r="C200" s="13"/>
      <c r="D200" s="13"/>
      <c r="E200" s="13"/>
      <c r="F200" s="14"/>
      <c r="G200" s="15"/>
      <c r="H200" s="13"/>
      <c r="I200" s="13"/>
      <c r="J200" s="14"/>
      <c r="K200" s="15"/>
      <c r="L200" s="13"/>
      <c r="M200" s="13"/>
      <c r="N200" s="13"/>
      <c r="O200" s="13"/>
      <c r="P200" s="14"/>
      <c r="Q200" s="15"/>
      <c r="R200" s="13"/>
      <c r="S200" s="13"/>
      <c r="T200" s="14"/>
      <c r="U200" s="15"/>
      <c r="V200" s="13"/>
      <c r="W200" s="13"/>
      <c r="X200" s="13"/>
      <c r="Y200" s="13"/>
      <c r="Z200" s="14"/>
      <c r="AA200" s="15"/>
      <c r="AB200" s="13"/>
      <c r="AC200" s="13"/>
      <c r="AD200" s="14"/>
      <c r="AE200" s="15"/>
      <c r="AF200" s="13"/>
      <c r="AG200" s="13"/>
      <c r="AH200" s="13"/>
      <c r="AI200" s="13"/>
      <c r="AJ200" s="14"/>
      <c r="AK200" s="15"/>
      <c r="AL200" s="13"/>
      <c r="AM200" s="13"/>
      <c r="AN200" s="14"/>
      <c r="AO200" s="15"/>
      <c r="AP200" s="7">
        <v>9.35</v>
      </c>
      <c r="AQ200" s="7">
        <v>9.6999999999999993</v>
      </c>
      <c r="AR200" s="7">
        <f t="shared" si="4179"/>
        <v>8.9699999999999989</v>
      </c>
      <c r="AS200" s="7">
        <f t="shared" si="4175"/>
        <v>9.3199999999999985</v>
      </c>
      <c r="AT200" s="10">
        <f t="shared" si="4180"/>
        <v>8.9699999999999989</v>
      </c>
      <c r="AU200" s="11">
        <f t="shared" si="4153"/>
        <v>0</v>
      </c>
      <c r="AV200" s="7">
        <f t="shared" si="4177"/>
        <v>9.35</v>
      </c>
      <c r="AW200" s="7">
        <f t="shared" si="4177"/>
        <v>9.6999999999999993</v>
      </c>
      <c r="AX200" s="10">
        <f t="shared" si="4174"/>
        <v>9.35</v>
      </c>
      <c r="AY200" s="11">
        <f t="shared" si="4178"/>
        <v>0</v>
      </c>
    </row>
    <row r="201" spans="1:51" x14ac:dyDescent="0.2">
      <c r="A201" s="1">
        <f t="shared" si="4182"/>
        <v>43875</v>
      </c>
      <c r="B201" s="13"/>
      <c r="C201" s="13"/>
      <c r="D201" s="13"/>
      <c r="E201" s="13"/>
      <c r="F201" s="14"/>
      <c r="G201" s="15"/>
      <c r="H201" s="13"/>
      <c r="I201" s="13"/>
      <c r="J201" s="14"/>
      <c r="K201" s="15"/>
      <c r="L201" s="13"/>
      <c r="M201" s="13"/>
      <c r="N201" s="13"/>
      <c r="O201" s="13"/>
      <c r="P201" s="14"/>
      <c r="Q201" s="15"/>
      <c r="R201" s="13"/>
      <c r="S201" s="13"/>
      <c r="T201" s="14"/>
      <c r="U201" s="15"/>
      <c r="V201" s="13"/>
      <c r="W201" s="13"/>
      <c r="X201" s="13"/>
      <c r="Y201" s="13"/>
      <c r="Z201" s="14"/>
      <c r="AA201" s="15"/>
      <c r="AB201" s="13"/>
      <c r="AC201" s="13"/>
      <c r="AD201" s="14"/>
      <c r="AE201" s="15"/>
      <c r="AF201" s="13"/>
      <c r="AG201" s="13"/>
      <c r="AH201" s="13"/>
      <c r="AI201" s="13"/>
      <c r="AJ201" s="14"/>
      <c r="AK201" s="15"/>
      <c r="AL201" s="13"/>
      <c r="AM201" s="13"/>
      <c r="AN201" s="14"/>
      <c r="AO201" s="15"/>
      <c r="AP201" s="7">
        <v>9.35</v>
      </c>
      <c r="AQ201" s="7">
        <v>9.82</v>
      </c>
      <c r="AR201" s="7">
        <f t="shared" si="4179"/>
        <v>8.9699999999999989</v>
      </c>
      <c r="AS201" s="7">
        <f t="shared" si="4175"/>
        <v>9.44</v>
      </c>
      <c r="AT201" s="10">
        <f t="shared" si="4180"/>
        <v>8.9699999999999989</v>
      </c>
      <c r="AU201" s="11">
        <f t="shared" si="4153"/>
        <v>0</v>
      </c>
      <c r="AV201" s="7">
        <f t="shared" si="4177"/>
        <v>9.35</v>
      </c>
      <c r="AW201" s="7">
        <f t="shared" si="4177"/>
        <v>9.82</v>
      </c>
      <c r="AX201" s="10">
        <f t="shared" si="4174"/>
        <v>9.35</v>
      </c>
      <c r="AY201" s="11">
        <f t="shared" si="4178"/>
        <v>0</v>
      </c>
    </row>
    <row r="202" spans="1:51" x14ac:dyDescent="0.2">
      <c r="A202" s="1">
        <f t="shared" si="4182"/>
        <v>43868</v>
      </c>
      <c r="B202" s="13"/>
      <c r="C202" s="13"/>
      <c r="D202" s="13"/>
      <c r="E202" s="13"/>
      <c r="F202" s="14"/>
      <c r="G202" s="15"/>
      <c r="H202" s="13"/>
      <c r="I202" s="13"/>
      <c r="J202" s="14"/>
      <c r="K202" s="15"/>
      <c r="L202" s="13"/>
      <c r="M202" s="13"/>
      <c r="N202" s="13"/>
      <c r="O202" s="13"/>
      <c r="P202" s="14"/>
      <c r="Q202" s="15"/>
      <c r="R202" s="13"/>
      <c r="S202" s="13"/>
      <c r="T202" s="14"/>
      <c r="U202" s="15"/>
      <c r="V202" s="13"/>
      <c r="W202" s="13"/>
      <c r="X202" s="13"/>
      <c r="Y202" s="13"/>
      <c r="Z202" s="14"/>
      <c r="AA202" s="15"/>
      <c r="AB202" s="13"/>
      <c r="AC202" s="13"/>
      <c r="AD202" s="14"/>
      <c r="AE202" s="15"/>
      <c r="AF202" s="13"/>
      <c r="AG202" s="13"/>
      <c r="AH202" s="13"/>
      <c r="AI202" s="13"/>
      <c r="AJ202" s="14"/>
      <c r="AK202" s="15"/>
      <c r="AL202" s="13"/>
      <c r="AM202" s="13"/>
      <c r="AN202" s="14"/>
      <c r="AO202" s="15"/>
      <c r="AP202" s="7">
        <v>9.75</v>
      </c>
      <c r="AQ202" s="7">
        <v>9.7100000000000009</v>
      </c>
      <c r="AR202" s="7">
        <f t="shared" si="4179"/>
        <v>9.3699999999999992</v>
      </c>
      <c r="AS202" s="7">
        <f t="shared" si="4175"/>
        <v>9.33</v>
      </c>
      <c r="AT202" s="10">
        <f t="shared" si="4180"/>
        <v>9.33</v>
      </c>
      <c r="AU202" s="11">
        <f t="shared" si="4153"/>
        <v>0</v>
      </c>
      <c r="AV202" s="7">
        <f t="shared" si="4177"/>
        <v>9.75</v>
      </c>
      <c r="AW202" s="7">
        <f t="shared" si="4177"/>
        <v>9.7100000000000009</v>
      </c>
      <c r="AX202" s="10">
        <f t="shared" si="4174"/>
        <v>9.7100000000000009</v>
      </c>
      <c r="AY202" s="11">
        <f t="shared" si="4178"/>
        <v>0</v>
      </c>
    </row>
    <row r="203" spans="1:51" x14ac:dyDescent="0.2">
      <c r="A203" s="1">
        <f t="shared" si="4182"/>
        <v>43861</v>
      </c>
      <c r="B203" s="13"/>
      <c r="C203" s="13"/>
      <c r="D203" s="13"/>
      <c r="E203" s="13"/>
      <c r="F203" s="14"/>
      <c r="G203" s="15"/>
      <c r="H203" s="13"/>
      <c r="I203" s="13"/>
      <c r="J203" s="14"/>
      <c r="K203" s="15"/>
      <c r="L203" s="13"/>
      <c r="M203" s="13"/>
      <c r="N203" s="13"/>
      <c r="O203" s="13"/>
      <c r="P203" s="14"/>
      <c r="Q203" s="15"/>
      <c r="R203" s="13"/>
      <c r="S203" s="13"/>
      <c r="T203" s="14"/>
      <c r="U203" s="15"/>
      <c r="V203" s="13"/>
      <c r="W203" s="13"/>
      <c r="X203" s="13"/>
      <c r="Y203" s="13"/>
      <c r="Z203" s="14"/>
      <c r="AA203" s="15"/>
      <c r="AB203" s="13"/>
      <c r="AC203" s="13"/>
      <c r="AD203" s="14"/>
      <c r="AE203" s="15"/>
      <c r="AF203" s="13"/>
      <c r="AG203" s="13"/>
      <c r="AH203" s="13"/>
      <c r="AI203" s="13"/>
      <c r="AJ203" s="14"/>
      <c r="AK203" s="15"/>
      <c r="AL203" s="13"/>
      <c r="AM203" s="13"/>
      <c r="AN203" s="14"/>
      <c r="AO203" s="15"/>
      <c r="AP203" s="7">
        <v>9.9499999999999993</v>
      </c>
      <c r="AQ203" s="7">
        <v>9.44</v>
      </c>
      <c r="AR203" s="7">
        <f t="shared" si="4179"/>
        <v>9.5699999999999985</v>
      </c>
      <c r="AS203" s="7">
        <f t="shared" si="4175"/>
        <v>9.0599999999999987</v>
      </c>
      <c r="AT203" s="10">
        <f t="shared" si="4180"/>
        <v>9.0599999999999987</v>
      </c>
      <c r="AU203" s="11">
        <f t="shared" si="4153"/>
        <v>0</v>
      </c>
      <c r="AV203" s="7">
        <f t="shared" ref="AV203:AV239" si="4183">SUM(AP203)</f>
        <v>9.9499999999999993</v>
      </c>
      <c r="AW203" s="7">
        <f t="shared" ref="AW203:AW239" si="4184">SUM(AQ203)</f>
        <v>9.44</v>
      </c>
      <c r="AX203" s="10">
        <f t="shared" si="4174"/>
        <v>9.44</v>
      </c>
      <c r="AY203" s="11">
        <f t="shared" si="4178"/>
        <v>0</v>
      </c>
    </row>
    <row r="204" spans="1:51" x14ac:dyDescent="0.2">
      <c r="A204" s="1">
        <f t="shared" ref="A204:A209" si="4185">A205+7</f>
        <v>43854</v>
      </c>
      <c r="B204" s="13"/>
      <c r="C204" s="13"/>
      <c r="D204" s="13"/>
      <c r="E204" s="13"/>
      <c r="F204" s="14"/>
      <c r="G204" s="15"/>
      <c r="H204" s="13"/>
      <c r="I204" s="13"/>
      <c r="J204" s="14"/>
      <c r="K204" s="15"/>
      <c r="L204" s="13"/>
      <c r="M204" s="13"/>
      <c r="N204" s="13"/>
      <c r="O204" s="13"/>
      <c r="P204" s="14"/>
      <c r="Q204" s="15"/>
      <c r="R204" s="13"/>
      <c r="S204" s="13"/>
      <c r="T204" s="14"/>
      <c r="U204" s="15"/>
      <c r="V204" s="13"/>
      <c r="W204" s="13"/>
      <c r="X204" s="13"/>
      <c r="Y204" s="13"/>
      <c r="Z204" s="14"/>
      <c r="AA204" s="15"/>
      <c r="AB204" s="13"/>
      <c r="AC204" s="13"/>
      <c r="AD204" s="14"/>
      <c r="AE204" s="15"/>
      <c r="AF204" s="13"/>
      <c r="AG204" s="13"/>
      <c r="AH204" s="13"/>
      <c r="AI204" s="13"/>
      <c r="AJ204" s="14"/>
      <c r="AK204" s="15"/>
      <c r="AL204" s="13"/>
      <c r="AM204" s="13"/>
      <c r="AN204" s="14"/>
      <c r="AO204" s="15"/>
      <c r="AP204" s="7">
        <v>9.9499999999999993</v>
      </c>
      <c r="AQ204" s="7">
        <v>9.14</v>
      </c>
      <c r="AR204" s="7">
        <f t="shared" si="4179"/>
        <v>9.5699999999999985</v>
      </c>
      <c r="AS204" s="7">
        <f t="shared" si="4175"/>
        <v>8.76</v>
      </c>
      <c r="AT204" s="10">
        <f t="shared" si="4180"/>
        <v>8.76</v>
      </c>
      <c r="AU204" s="11">
        <f t="shared" si="4153"/>
        <v>0</v>
      </c>
      <c r="AV204" s="7">
        <f t="shared" si="4183"/>
        <v>9.9499999999999993</v>
      </c>
      <c r="AW204" s="7">
        <f t="shared" si="4184"/>
        <v>9.14</v>
      </c>
      <c r="AX204" s="10">
        <f t="shared" si="4174"/>
        <v>9.14</v>
      </c>
      <c r="AY204" s="11">
        <f t="shared" si="4178"/>
        <v>0</v>
      </c>
    </row>
    <row r="205" spans="1:51" x14ac:dyDescent="0.2">
      <c r="A205" s="1">
        <f t="shared" si="4185"/>
        <v>43847</v>
      </c>
      <c r="B205" s="13"/>
      <c r="C205" s="13"/>
      <c r="D205" s="13"/>
      <c r="E205" s="13"/>
      <c r="F205" s="14"/>
      <c r="G205" s="15"/>
      <c r="H205" s="13"/>
      <c r="I205" s="13"/>
      <c r="J205" s="14"/>
      <c r="K205" s="15"/>
      <c r="L205" s="13"/>
      <c r="M205" s="13"/>
      <c r="N205" s="13"/>
      <c r="O205" s="13"/>
      <c r="P205" s="14"/>
      <c r="Q205" s="15"/>
      <c r="R205" s="13"/>
      <c r="S205" s="13"/>
      <c r="T205" s="14"/>
      <c r="U205" s="15"/>
      <c r="V205" s="13"/>
      <c r="W205" s="13"/>
      <c r="X205" s="13"/>
      <c r="Y205" s="13"/>
      <c r="Z205" s="14"/>
      <c r="AA205" s="15"/>
      <c r="AB205" s="13"/>
      <c r="AC205" s="13"/>
      <c r="AD205" s="14"/>
      <c r="AE205" s="15"/>
      <c r="AF205" s="13"/>
      <c r="AG205" s="13"/>
      <c r="AH205" s="13"/>
      <c r="AI205" s="13"/>
      <c r="AJ205" s="14"/>
      <c r="AK205" s="15"/>
      <c r="AL205" s="13"/>
      <c r="AM205" s="13"/>
      <c r="AN205" s="14"/>
      <c r="AO205" s="15"/>
      <c r="AP205" s="7">
        <v>9.9499999999999993</v>
      </c>
      <c r="AQ205" s="7">
        <v>8.6199999999999992</v>
      </c>
      <c r="AR205" s="7">
        <f t="shared" si="4179"/>
        <v>9.5699999999999985</v>
      </c>
      <c r="AS205" s="7">
        <f t="shared" si="4175"/>
        <v>8.2399999999999984</v>
      </c>
      <c r="AT205" s="10">
        <f t="shared" si="4180"/>
        <v>8.2399999999999984</v>
      </c>
      <c r="AU205" s="11">
        <f t="shared" si="4153"/>
        <v>0</v>
      </c>
      <c r="AV205" s="7">
        <f t="shared" si="4183"/>
        <v>9.9499999999999993</v>
      </c>
      <c r="AW205" s="7">
        <f t="shared" si="4184"/>
        <v>8.6199999999999992</v>
      </c>
      <c r="AX205" s="10">
        <f t="shared" si="4174"/>
        <v>8.6199999999999992</v>
      </c>
      <c r="AY205" s="11">
        <f t="shared" si="4178"/>
        <v>0</v>
      </c>
    </row>
    <row r="206" spans="1:51" x14ac:dyDescent="0.2">
      <c r="A206" s="1">
        <f t="shared" si="4185"/>
        <v>43840</v>
      </c>
      <c r="B206" s="13"/>
      <c r="C206" s="13"/>
      <c r="D206" s="13"/>
      <c r="E206" s="13"/>
      <c r="F206" s="14"/>
      <c r="G206" s="15"/>
      <c r="H206" s="13"/>
      <c r="I206" s="13"/>
      <c r="J206" s="14"/>
      <c r="K206" s="15"/>
      <c r="L206" s="13"/>
      <c r="M206" s="13"/>
      <c r="N206" s="13"/>
      <c r="O206" s="13"/>
      <c r="P206" s="14"/>
      <c r="Q206" s="15"/>
      <c r="R206" s="13"/>
      <c r="S206" s="13"/>
      <c r="T206" s="14"/>
      <c r="U206" s="15"/>
      <c r="V206" s="13"/>
      <c r="W206" s="13"/>
      <c r="X206" s="13"/>
      <c r="Y206" s="13"/>
      <c r="Z206" s="14"/>
      <c r="AA206" s="15"/>
      <c r="AB206" s="13"/>
      <c r="AC206" s="13"/>
      <c r="AD206" s="14"/>
      <c r="AE206" s="15"/>
      <c r="AF206" s="13"/>
      <c r="AG206" s="13"/>
      <c r="AH206" s="13"/>
      <c r="AI206" s="13"/>
      <c r="AJ206" s="14"/>
      <c r="AK206" s="15"/>
      <c r="AL206" s="13"/>
      <c r="AM206" s="13"/>
      <c r="AN206" s="14"/>
      <c r="AO206" s="15"/>
      <c r="AP206" s="7">
        <v>9.35</v>
      </c>
      <c r="AQ206" s="7">
        <v>8.6199999999999992</v>
      </c>
      <c r="AR206" s="7">
        <f t="shared" si="4179"/>
        <v>8.9699999999999989</v>
      </c>
      <c r="AS206" s="7">
        <f t="shared" si="4175"/>
        <v>8.2399999999999984</v>
      </c>
      <c r="AT206" s="10">
        <f t="shared" si="4180"/>
        <v>8.2399999999999984</v>
      </c>
      <c r="AU206" s="11">
        <f t="shared" si="4153"/>
        <v>0</v>
      </c>
      <c r="AV206" s="7">
        <f t="shared" si="4183"/>
        <v>9.35</v>
      </c>
      <c r="AW206" s="7">
        <f t="shared" si="4184"/>
        <v>8.6199999999999992</v>
      </c>
      <c r="AX206" s="10">
        <f t="shared" si="4174"/>
        <v>8.6199999999999992</v>
      </c>
      <c r="AY206" s="11">
        <f t="shared" si="4178"/>
        <v>0</v>
      </c>
    </row>
    <row r="207" spans="1:51" x14ac:dyDescent="0.2">
      <c r="A207" s="1">
        <f t="shared" si="4185"/>
        <v>43833</v>
      </c>
      <c r="B207" s="13"/>
      <c r="C207" s="13"/>
      <c r="D207" s="13"/>
      <c r="E207" s="13"/>
      <c r="F207" s="14"/>
      <c r="G207" s="15"/>
      <c r="H207" s="13"/>
      <c r="I207" s="13"/>
      <c r="J207" s="14"/>
      <c r="K207" s="15"/>
      <c r="L207" s="13"/>
      <c r="M207" s="13"/>
      <c r="N207" s="13"/>
      <c r="O207" s="13"/>
      <c r="P207" s="14"/>
      <c r="Q207" s="15"/>
      <c r="R207" s="13"/>
      <c r="S207" s="13"/>
      <c r="T207" s="14"/>
      <c r="U207" s="15"/>
      <c r="V207" s="13"/>
      <c r="W207" s="13"/>
      <c r="X207" s="13"/>
      <c r="Y207" s="13"/>
      <c r="Z207" s="14"/>
      <c r="AA207" s="15"/>
      <c r="AB207" s="13"/>
      <c r="AC207" s="13"/>
      <c r="AD207" s="14"/>
      <c r="AE207" s="15"/>
      <c r="AF207" s="13"/>
      <c r="AG207" s="13"/>
      <c r="AH207" s="13"/>
      <c r="AI207" s="13"/>
      <c r="AJ207" s="14"/>
      <c r="AK207" s="15"/>
      <c r="AL207" s="13"/>
      <c r="AM207" s="13"/>
      <c r="AN207" s="14"/>
      <c r="AO207" s="15"/>
      <c r="AP207" s="7">
        <v>8.6</v>
      </c>
      <c r="AQ207" s="7">
        <v>8.52</v>
      </c>
      <c r="AR207" s="7">
        <f t="shared" si="4179"/>
        <v>8.2199999999999989</v>
      </c>
      <c r="AS207" s="7">
        <f t="shared" si="4175"/>
        <v>8.1399999999999988</v>
      </c>
      <c r="AT207" s="10">
        <f t="shared" si="4180"/>
        <v>8.1399999999999988</v>
      </c>
      <c r="AU207" s="11">
        <f t="shared" ref="AU207:AU238" si="4186">MAX(0,AR$4-AT207)</f>
        <v>0</v>
      </c>
      <c r="AV207" s="7">
        <f t="shared" si="4183"/>
        <v>8.6</v>
      </c>
      <c r="AW207" s="7">
        <f t="shared" si="4184"/>
        <v>8.52</v>
      </c>
      <c r="AX207" s="10">
        <f t="shared" si="4174"/>
        <v>8.52</v>
      </c>
      <c r="AY207" s="11">
        <f t="shared" si="4178"/>
        <v>0</v>
      </c>
    </row>
    <row r="208" spans="1:51" x14ac:dyDescent="0.2">
      <c r="A208" s="1">
        <f t="shared" si="4185"/>
        <v>43826</v>
      </c>
      <c r="B208" s="13"/>
      <c r="C208" s="13"/>
      <c r="D208" s="13"/>
      <c r="E208" s="13"/>
      <c r="F208" s="14"/>
      <c r="G208" s="15"/>
      <c r="H208" s="13"/>
      <c r="I208" s="13"/>
      <c r="J208" s="14"/>
      <c r="K208" s="15"/>
      <c r="L208" s="13"/>
      <c r="M208" s="13"/>
      <c r="N208" s="13"/>
      <c r="O208" s="13"/>
      <c r="P208" s="14"/>
      <c r="Q208" s="15"/>
      <c r="R208" s="13"/>
      <c r="S208" s="13"/>
      <c r="T208" s="14"/>
      <c r="U208" s="15"/>
      <c r="V208" s="13"/>
      <c r="W208" s="13"/>
      <c r="X208" s="13"/>
      <c r="Y208" s="13"/>
      <c r="Z208" s="14"/>
      <c r="AA208" s="15"/>
      <c r="AB208" s="13"/>
      <c r="AC208" s="13"/>
      <c r="AD208" s="14"/>
      <c r="AE208" s="15"/>
      <c r="AF208" s="13"/>
      <c r="AG208" s="13"/>
      <c r="AH208" s="13"/>
      <c r="AI208" s="13"/>
      <c r="AJ208" s="14"/>
      <c r="AK208" s="15"/>
      <c r="AL208" s="13"/>
      <c r="AM208" s="13"/>
      <c r="AN208" s="14"/>
      <c r="AO208" s="15"/>
      <c r="AP208" s="7">
        <v>8.6</v>
      </c>
      <c r="AQ208" s="7">
        <v>8.4700000000000006</v>
      </c>
      <c r="AR208" s="7">
        <f t="shared" si="4179"/>
        <v>8.2199999999999989</v>
      </c>
      <c r="AS208" s="7">
        <f t="shared" si="4175"/>
        <v>8.09</v>
      </c>
      <c r="AT208" s="10">
        <f t="shared" si="4180"/>
        <v>8.09</v>
      </c>
      <c r="AU208" s="11">
        <f t="shared" si="4186"/>
        <v>0</v>
      </c>
      <c r="AV208" s="7">
        <f t="shared" si="4183"/>
        <v>8.6</v>
      </c>
      <c r="AW208" s="7">
        <f t="shared" si="4184"/>
        <v>8.4700000000000006</v>
      </c>
      <c r="AX208" s="10">
        <f t="shared" si="4174"/>
        <v>8.4700000000000006</v>
      </c>
      <c r="AY208" s="11">
        <f t="shared" si="4178"/>
        <v>0</v>
      </c>
    </row>
    <row r="209" spans="1:51" x14ac:dyDescent="0.2">
      <c r="A209" s="1">
        <f t="shared" si="4185"/>
        <v>43819</v>
      </c>
      <c r="B209" s="13"/>
      <c r="C209" s="13"/>
      <c r="D209" s="13"/>
      <c r="E209" s="13"/>
      <c r="F209" s="14"/>
      <c r="G209" s="15"/>
      <c r="H209" s="13"/>
      <c r="I209" s="13"/>
      <c r="J209" s="14"/>
      <c r="K209" s="15"/>
      <c r="L209" s="13"/>
      <c r="M209" s="13"/>
      <c r="N209" s="13"/>
      <c r="O209" s="13"/>
      <c r="P209" s="14"/>
      <c r="Q209" s="15"/>
      <c r="R209" s="13"/>
      <c r="S209" s="13"/>
      <c r="T209" s="14"/>
      <c r="U209" s="15"/>
      <c r="V209" s="13"/>
      <c r="W209" s="13"/>
      <c r="X209" s="13"/>
      <c r="Y209" s="13"/>
      <c r="Z209" s="14"/>
      <c r="AA209" s="15"/>
      <c r="AB209" s="13"/>
      <c r="AC209" s="13"/>
      <c r="AD209" s="14"/>
      <c r="AE209" s="15"/>
      <c r="AF209" s="13"/>
      <c r="AG209" s="13"/>
      <c r="AH209" s="13"/>
      <c r="AI209" s="13"/>
      <c r="AJ209" s="14"/>
      <c r="AK209" s="15"/>
      <c r="AL209" s="13"/>
      <c r="AM209" s="13"/>
      <c r="AN209" s="14"/>
      <c r="AO209" s="15"/>
      <c r="AP209" s="7">
        <v>8.6</v>
      </c>
      <c r="AQ209" s="7">
        <v>8.4</v>
      </c>
      <c r="AR209" s="7">
        <f t="shared" si="4179"/>
        <v>8.2199999999999989</v>
      </c>
      <c r="AS209" s="7">
        <f t="shared" si="4175"/>
        <v>8.02</v>
      </c>
      <c r="AT209" s="10">
        <f t="shared" si="4180"/>
        <v>8.02</v>
      </c>
      <c r="AU209" s="11">
        <f t="shared" si="4186"/>
        <v>0</v>
      </c>
      <c r="AV209" s="7">
        <f t="shared" si="4183"/>
        <v>8.6</v>
      </c>
      <c r="AW209" s="7">
        <f t="shared" si="4184"/>
        <v>8.4</v>
      </c>
      <c r="AX209" s="10">
        <f t="shared" si="4174"/>
        <v>8.4</v>
      </c>
      <c r="AY209" s="11">
        <f t="shared" si="4178"/>
        <v>0</v>
      </c>
    </row>
    <row r="210" spans="1:51" x14ac:dyDescent="0.2">
      <c r="A210" s="1">
        <f t="shared" ref="A210:A215" si="4187">A211+7</f>
        <v>43812</v>
      </c>
      <c r="B210" s="13"/>
      <c r="C210" s="13"/>
      <c r="D210" s="13"/>
      <c r="E210" s="13"/>
      <c r="F210" s="14"/>
      <c r="G210" s="15"/>
      <c r="H210" s="13"/>
      <c r="I210" s="13"/>
      <c r="J210" s="14"/>
      <c r="K210" s="15"/>
      <c r="L210" s="13"/>
      <c r="M210" s="13"/>
      <c r="N210" s="13"/>
      <c r="O210" s="13"/>
      <c r="P210" s="14"/>
      <c r="Q210" s="15"/>
      <c r="R210" s="13"/>
      <c r="S210" s="13"/>
      <c r="T210" s="14"/>
      <c r="U210" s="15"/>
      <c r="V210" s="13"/>
      <c r="W210" s="13"/>
      <c r="X210" s="13"/>
      <c r="Y210" s="13"/>
      <c r="Z210" s="14"/>
      <c r="AA210" s="15"/>
      <c r="AB210" s="13"/>
      <c r="AC210" s="13"/>
      <c r="AD210" s="14"/>
      <c r="AE210" s="15"/>
      <c r="AF210" s="13"/>
      <c r="AG210" s="13"/>
      <c r="AH210" s="13"/>
      <c r="AI210" s="13"/>
      <c r="AJ210" s="14"/>
      <c r="AK210" s="15"/>
      <c r="AL210" s="13"/>
      <c r="AM210" s="13"/>
      <c r="AN210" s="14"/>
      <c r="AO210" s="15"/>
      <c r="AP210" s="7">
        <v>8.6</v>
      </c>
      <c r="AQ210" s="7">
        <v>8.33</v>
      </c>
      <c r="AR210" s="7">
        <f t="shared" si="4179"/>
        <v>8.2199999999999989</v>
      </c>
      <c r="AS210" s="7">
        <f t="shared" si="4175"/>
        <v>7.95</v>
      </c>
      <c r="AT210" s="10">
        <f t="shared" si="4180"/>
        <v>7.95</v>
      </c>
      <c r="AU210" s="11">
        <f t="shared" si="4186"/>
        <v>0</v>
      </c>
      <c r="AV210" s="7">
        <f t="shared" si="4183"/>
        <v>8.6</v>
      </c>
      <c r="AW210" s="7">
        <f t="shared" si="4184"/>
        <v>8.33</v>
      </c>
      <c r="AX210" s="10">
        <f t="shared" si="4174"/>
        <v>8.33</v>
      </c>
      <c r="AY210" s="11">
        <f t="shared" si="4178"/>
        <v>0</v>
      </c>
    </row>
    <row r="211" spans="1:51" x14ac:dyDescent="0.2">
      <c r="A211" s="1">
        <f t="shared" si="4187"/>
        <v>43805</v>
      </c>
      <c r="B211" s="13"/>
      <c r="C211" s="13"/>
      <c r="D211" s="13"/>
      <c r="E211" s="13"/>
      <c r="F211" s="14"/>
      <c r="G211" s="15"/>
      <c r="H211" s="13"/>
      <c r="I211" s="13"/>
      <c r="J211" s="14"/>
      <c r="K211" s="15"/>
      <c r="L211" s="13"/>
      <c r="M211" s="13"/>
      <c r="N211" s="13"/>
      <c r="O211" s="13"/>
      <c r="P211" s="14"/>
      <c r="Q211" s="15"/>
      <c r="R211" s="13"/>
      <c r="S211" s="13"/>
      <c r="T211" s="14"/>
      <c r="U211" s="15"/>
      <c r="V211" s="13"/>
      <c r="W211" s="13"/>
      <c r="X211" s="13"/>
      <c r="Y211" s="13"/>
      <c r="Z211" s="14"/>
      <c r="AA211" s="15"/>
      <c r="AB211" s="13"/>
      <c r="AC211" s="13"/>
      <c r="AD211" s="14"/>
      <c r="AE211" s="15"/>
      <c r="AF211" s="13"/>
      <c r="AG211" s="13"/>
      <c r="AH211" s="13"/>
      <c r="AI211" s="13"/>
      <c r="AJ211" s="14"/>
      <c r="AK211" s="15"/>
      <c r="AL211" s="13"/>
      <c r="AM211" s="13"/>
      <c r="AN211" s="14"/>
      <c r="AO211" s="15"/>
      <c r="AP211" s="7">
        <v>8.3000000000000007</v>
      </c>
      <c r="AQ211" s="7">
        <v>8.27</v>
      </c>
      <c r="AR211" s="7">
        <f t="shared" si="4179"/>
        <v>7.9200000000000008</v>
      </c>
      <c r="AS211" s="7">
        <f t="shared" si="4175"/>
        <v>7.89</v>
      </c>
      <c r="AT211" s="10">
        <f t="shared" si="4180"/>
        <v>7.89</v>
      </c>
      <c r="AU211" s="11">
        <f t="shared" si="4186"/>
        <v>0</v>
      </c>
      <c r="AV211" s="7">
        <f t="shared" si="4183"/>
        <v>8.3000000000000007</v>
      </c>
      <c r="AW211" s="7">
        <f t="shared" si="4184"/>
        <v>8.27</v>
      </c>
      <c r="AX211" s="10">
        <f t="shared" si="4174"/>
        <v>8.27</v>
      </c>
      <c r="AY211" s="11">
        <f t="shared" si="4178"/>
        <v>0</v>
      </c>
    </row>
    <row r="212" spans="1:51" x14ac:dyDescent="0.2">
      <c r="A212" s="1">
        <f t="shared" si="4187"/>
        <v>43798</v>
      </c>
      <c r="B212" s="13"/>
      <c r="C212" s="13"/>
      <c r="D212" s="13"/>
      <c r="E212" s="13"/>
      <c r="F212" s="14"/>
      <c r="G212" s="15"/>
      <c r="H212" s="13"/>
      <c r="I212" s="13"/>
      <c r="J212" s="14"/>
      <c r="K212" s="15"/>
      <c r="L212" s="13"/>
      <c r="M212" s="13"/>
      <c r="N212" s="13"/>
      <c r="O212" s="13"/>
      <c r="P212" s="14"/>
      <c r="Q212" s="15"/>
      <c r="R212" s="13"/>
      <c r="S212" s="13"/>
      <c r="T212" s="14"/>
      <c r="U212" s="15"/>
      <c r="V212" s="13"/>
      <c r="W212" s="13"/>
      <c r="X212" s="13"/>
      <c r="Y212" s="13"/>
      <c r="Z212" s="14"/>
      <c r="AA212" s="15"/>
      <c r="AB212" s="13"/>
      <c r="AC212" s="13"/>
      <c r="AD212" s="14"/>
      <c r="AE212" s="15"/>
      <c r="AF212" s="13"/>
      <c r="AG212" s="13"/>
      <c r="AH212" s="13"/>
      <c r="AI212" s="13"/>
      <c r="AJ212" s="14"/>
      <c r="AK212" s="15"/>
      <c r="AL212" s="13"/>
      <c r="AM212" s="13"/>
      <c r="AN212" s="14"/>
      <c r="AO212" s="15"/>
      <c r="AP212" s="7">
        <v>8.4</v>
      </c>
      <c r="AQ212" s="7">
        <v>8.1999999999999993</v>
      </c>
      <c r="AR212" s="7">
        <f t="shared" si="4179"/>
        <v>8.02</v>
      </c>
      <c r="AS212" s="7">
        <f t="shared" si="4175"/>
        <v>7.8199999999999994</v>
      </c>
      <c r="AT212" s="10">
        <f t="shared" si="4180"/>
        <v>7.8199999999999994</v>
      </c>
      <c r="AU212" s="11">
        <f t="shared" si="4186"/>
        <v>0</v>
      </c>
      <c r="AV212" s="7">
        <f t="shared" si="4183"/>
        <v>8.4</v>
      </c>
      <c r="AW212" s="7">
        <f t="shared" si="4184"/>
        <v>8.1999999999999993</v>
      </c>
      <c r="AX212" s="10">
        <f t="shared" si="4174"/>
        <v>8.1999999999999993</v>
      </c>
      <c r="AY212" s="11">
        <f t="shared" si="4178"/>
        <v>0</v>
      </c>
    </row>
    <row r="213" spans="1:51" x14ac:dyDescent="0.2">
      <c r="A213" s="1">
        <f t="shared" si="4187"/>
        <v>43791</v>
      </c>
      <c r="B213" s="13"/>
      <c r="C213" s="13"/>
      <c r="D213" s="13"/>
      <c r="E213" s="13"/>
      <c r="F213" s="14"/>
      <c r="G213" s="15"/>
      <c r="H213" s="13"/>
      <c r="I213" s="13"/>
      <c r="J213" s="14"/>
      <c r="K213" s="15"/>
      <c r="L213" s="13"/>
      <c r="M213" s="13"/>
      <c r="N213" s="13"/>
      <c r="O213" s="13"/>
      <c r="P213" s="14"/>
      <c r="Q213" s="15"/>
      <c r="R213" s="13"/>
      <c r="S213" s="13"/>
      <c r="T213" s="14"/>
      <c r="U213" s="15"/>
      <c r="V213" s="13"/>
      <c r="W213" s="13"/>
      <c r="X213" s="13"/>
      <c r="Y213" s="13"/>
      <c r="Z213" s="14"/>
      <c r="AA213" s="15"/>
      <c r="AB213" s="13"/>
      <c r="AC213" s="13"/>
      <c r="AD213" s="14"/>
      <c r="AE213" s="15"/>
      <c r="AF213" s="13"/>
      <c r="AG213" s="13"/>
      <c r="AH213" s="13"/>
      <c r="AI213" s="13"/>
      <c r="AJ213" s="14"/>
      <c r="AK213" s="15"/>
      <c r="AL213" s="13"/>
      <c r="AM213" s="13"/>
      <c r="AN213" s="14"/>
      <c r="AO213" s="15"/>
      <c r="AP213" s="7">
        <v>8.3000000000000007</v>
      </c>
      <c r="AQ213" s="7">
        <v>8.1</v>
      </c>
      <c r="AR213" s="7">
        <f t="shared" si="4179"/>
        <v>7.9200000000000008</v>
      </c>
      <c r="AS213" s="7">
        <f t="shared" si="4175"/>
        <v>7.72</v>
      </c>
      <c r="AT213" s="10">
        <f t="shared" si="4180"/>
        <v>7.72</v>
      </c>
      <c r="AU213" s="11">
        <f t="shared" si="4186"/>
        <v>0</v>
      </c>
      <c r="AV213" s="7">
        <f t="shared" si="4183"/>
        <v>8.3000000000000007</v>
      </c>
      <c r="AW213" s="7">
        <f t="shared" si="4184"/>
        <v>8.1</v>
      </c>
      <c r="AX213" s="10">
        <f t="shared" si="4174"/>
        <v>8.1</v>
      </c>
      <c r="AY213" s="11">
        <f t="shared" si="4178"/>
        <v>0</v>
      </c>
    </row>
    <row r="214" spans="1:51" x14ac:dyDescent="0.2">
      <c r="A214" s="1">
        <f t="shared" si="4187"/>
        <v>43784</v>
      </c>
      <c r="B214" s="13"/>
      <c r="C214" s="13"/>
      <c r="D214" s="13"/>
      <c r="E214" s="13"/>
      <c r="F214" s="14"/>
      <c r="G214" s="15"/>
      <c r="H214" s="13"/>
      <c r="I214" s="13"/>
      <c r="J214" s="14"/>
      <c r="K214" s="15"/>
      <c r="L214" s="13"/>
      <c r="M214" s="13"/>
      <c r="N214" s="13"/>
      <c r="O214" s="13"/>
      <c r="P214" s="14"/>
      <c r="Q214" s="15"/>
      <c r="R214" s="13"/>
      <c r="S214" s="13"/>
      <c r="T214" s="14"/>
      <c r="U214" s="15"/>
      <c r="V214" s="13"/>
      <c r="W214" s="13"/>
      <c r="X214" s="13"/>
      <c r="Y214" s="13"/>
      <c r="Z214" s="14"/>
      <c r="AA214" s="15"/>
      <c r="AB214" s="13"/>
      <c r="AC214" s="13"/>
      <c r="AD214" s="14"/>
      <c r="AE214" s="15"/>
      <c r="AF214" s="13"/>
      <c r="AG214" s="13"/>
      <c r="AH214" s="13"/>
      <c r="AI214" s="13"/>
      <c r="AJ214" s="14"/>
      <c r="AK214" s="15"/>
      <c r="AL214" s="13"/>
      <c r="AM214" s="13"/>
      <c r="AN214" s="14"/>
      <c r="AO214" s="15"/>
      <c r="AP214" s="7">
        <v>8.3000000000000007</v>
      </c>
      <c r="AQ214" s="7">
        <v>8.01</v>
      </c>
      <c r="AR214" s="7">
        <f t="shared" si="4179"/>
        <v>7.9200000000000008</v>
      </c>
      <c r="AS214" s="7">
        <f t="shared" si="4175"/>
        <v>7.63</v>
      </c>
      <c r="AT214" s="10">
        <f t="shared" si="4180"/>
        <v>7.63</v>
      </c>
      <c r="AU214" s="11">
        <f t="shared" si="4186"/>
        <v>0</v>
      </c>
      <c r="AV214" s="7">
        <f t="shared" si="4183"/>
        <v>8.3000000000000007</v>
      </c>
      <c r="AW214" s="7">
        <f t="shared" si="4184"/>
        <v>8.01</v>
      </c>
      <c r="AX214" s="10">
        <f t="shared" si="4174"/>
        <v>8.01</v>
      </c>
      <c r="AY214" s="11">
        <f t="shared" si="4178"/>
        <v>0</v>
      </c>
    </row>
    <row r="215" spans="1:51" x14ac:dyDescent="0.2">
      <c r="A215" s="1">
        <f t="shared" si="4187"/>
        <v>43777</v>
      </c>
      <c r="B215" s="13"/>
      <c r="C215" s="13"/>
      <c r="D215" s="13"/>
      <c r="E215" s="13"/>
      <c r="F215" s="14"/>
      <c r="G215" s="15"/>
      <c r="H215" s="13"/>
      <c r="I215" s="13"/>
      <c r="J215" s="14"/>
      <c r="K215" s="15"/>
      <c r="L215" s="13"/>
      <c r="M215" s="13"/>
      <c r="N215" s="13"/>
      <c r="O215" s="13"/>
      <c r="P215" s="14"/>
      <c r="Q215" s="15"/>
      <c r="R215" s="13"/>
      <c r="S215" s="13"/>
      <c r="T215" s="14"/>
      <c r="U215" s="15"/>
      <c r="V215" s="13"/>
      <c r="W215" s="13"/>
      <c r="X215" s="13"/>
      <c r="Y215" s="13"/>
      <c r="Z215" s="14"/>
      <c r="AA215" s="15"/>
      <c r="AB215" s="13"/>
      <c r="AC215" s="13"/>
      <c r="AD215" s="14"/>
      <c r="AE215" s="15"/>
      <c r="AF215" s="13"/>
      <c r="AG215" s="13"/>
      <c r="AH215" s="13"/>
      <c r="AI215" s="13"/>
      <c r="AJ215" s="14"/>
      <c r="AK215" s="15"/>
      <c r="AL215" s="13"/>
      <c r="AM215" s="13"/>
      <c r="AN215" s="14"/>
      <c r="AO215" s="15"/>
      <c r="AP215" s="7">
        <v>8.1</v>
      </c>
      <c r="AQ215" s="7">
        <v>7.95</v>
      </c>
      <c r="AR215" s="7">
        <f t="shared" si="4179"/>
        <v>7.72</v>
      </c>
      <c r="AS215" s="7">
        <f t="shared" si="4175"/>
        <v>7.57</v>
      </c>
      <c r="AT215" s="10">
        <f t="shared" si="4180"/>
        <v>7.57</v>
      </c>
      <c r="AU215" s="11">
        <f t="shared" si="4186"/>
        <v>0</v>
      </c>
      <c r="AV215" s="7">
        <f t="shared" si="4183"/>
        <v>8.1</v>
      </c>
      <c r="AW215" s="7">
        <f t="shared" si="4184"/>
        <v>7.95</v>
      </c>
      <c r="AX215" s="10">
        <f t="shared" si="4174"/>
        <v>7.95</v>
      </c>
      <c r="AY215" s="11">
        <f t="shared" si="4178"/>
        <v>0</v>
      </c>
    </row>
    <row r="216" spans="1:51" x14ac:dyDescent="0.2">
      <c r="A216" s="1">
        <f t="shared" ref="A216:A227" si="4188">A217+7</f>
        <v>43770</v>
      </c>
      <c r="B216" s="13"/>
      <c r="C216" s="13"/>
      <c r="D216" s="13"/>
      <c r="E216" s="13"/>
      <c r="F216" s="14"/>
      <c r="G216" s="15"/>
      <c r="H216" s="13"/>
      <c r="I216" s="13"/>
      <c r="J216" s="14"/>
      <c r="K216" s="15"/>
      <c r="L216" s="13"/>
      <c r="M216" s="13"/>
      <c r="N216" s="13"/>
      <c r="O216" s="13"/>
      <c r="P216" s="14"/>
      <c r="Q216" s="15"/>
      <c r="R216" s="13"/>
      <c r="S216" s="13"/>
      <c r="T216" s="14"/>
      <c r="U216" s="15"/>
      <c r="V216" s="13"/>
      <c r="W216" s="13"/>
      <c r="X216" s="13"/>
      <c r="Y216" s="13"/>
      <c r="Z216" s="14"/>
      <c r="AA216" s="15"/>
      <c r="AB216" s="13"/>
      <c r="AC216" s="13"/>
      <c r="AD216" s="14"/>
      <c r="AE216" s="15"/>
      <c r="AF216" s="13"/>
      <c r="AG216" s="13"/>
      <c r="AH216" s="13"/>
      <c r="AI216" s="13"/>
      <c r="AJ216" s="14"/>
      <c r="AK216" s="15"/>
      <c r="AL216" s="13"/>
      <c r="AM216" s="13"/>
      <c r="AN216" s="14"/>
      <c r="AO216" s="15"/>
      <c r="AP216" s="7">
        <v>8.1</v>
      </c>
      <c r="AQ216" s="7">
        <v>7.91</v>
      </c>
      <c r="AR216" s="7">
        <f t="shared" si="4179"/>
        <v>7.72</v>
      </c>
      <c r="AS216" s="7">
        <f t="shared" si="4175"/>
        <v>7.53</v>
      </c>
      <c r="AT216" s="10">
        <f t="shared" si="4180"/>
        <v>7.53</v>
      </c>
      <c r="AU216" s="11">
        <f t="shared" si="4186"/>
        <v>0</v>
      </c>
      <c r="AV216" s="7">
        <f t="shared" si="4183"/>
        <v>8.1</v>
      </c>
      <c r="AW216" s="7">
        <f t="shared" si="4184"/>
        <v>7.91</v>
      </c>
      <c r="AX216" s="10">
        <f t="shared" si="4174"/>
        <v>7.91</v>
      </c>
      <c r="AY216" s="11">
        <f t="shared" si="4178"/>
        <v>0</v>
      </c>
    </row>
    <row r="217" spans="1:51" x14ac:dyDescent="0.2">
      <c r="A217" s="1">
        <f t="shared" si="4188"/>
        <v>43763</v>
      </c>
      <c r="B217" s="13"/>
      <c r="C217" s="13"/>
      <c r="D217" s="13"/>
      <c r="E217" s="13"/>
      <c r="F217" s="14"/>
      <c r="G217" s="15"/>
      <c r="H217" s="13"/>
      <c r="I217" s="13"/>
      <c r="J217" s="14"/>
      <c r="K217" s="15"/>
      <c r="L217" s="13"/>
      <c r="M217" s="13"/>
      <c r="N217" s="13"/>
      <c r="O217" s="13"/>
      <c r="P217" s="14"/>
      <c r="Q217" s="15"/>
      <c r="R217" s="13"/>
      <c r="S217" s="13"/>
      <c r="T217" s="14"/>
      <c r="U217" s="15"/>
      <c r="V217" s="13"/>
      <c r="W217" s="13"/>
      <c r="X217" s="13"/>
      <c r="Y217" s="13"/>
      <c r="Z217" s="14"/>
      <c r="AA217" s="15"/>
      <c r="AB217" s="13"/>
      <c r="AC217" s="13"/>
      <c r="AD217" s="14"/>
      <c r="AE217" s="15"/>
      <c r="AF217" s="13"/>
      <c r="AG217" s="13"/>
      <c r="AH217" s="13"/>
      <c r="AI217" s="13"/>
      <c r="AJ217" s="14"/>
      <c r="AK217" s="15"/>
      <c r="AL217" s="13"/>
      <c r="AM217" s="13"/>
      <c r="AN217" s="14"/>
      <c r="AO217" s="15"/>
      <c r="AP217" s="7">
        <v>7.9</v>
      </c>
      <c r="AQ217" s="7">
        <v>7.95</v>
      </c>
      <c r="AR217" s="7">
        <f t="shared" si="4179"/>
        <v>7.5200000000000005</v>
      </c>
      <c r="AS217" s="7">
        <f t="shared" si="4175"/>
        <v>7.57</v>
      </c>
      <c r="AT217" s="10">
        <f t="shared" si="4180"/>
        <v>7.5200000000000005</v>
      </c>
      <c r="AU217" s="11">
        <f t="shared" si="4186"/>
        <v>0</v>
      </c>
      <c r="AV217" s="7">
        <f t="shared" si="4183"/>
        <v>7.9</v>
      </c>
      <c r="AW217" s="7">
        <f t="shared" si="4184"/>
        <v>7.95</v>
      </c>
      <c r="AX217" s="10">
        <f t="shared" si="4174"/>
        <v>7.9</v>
      </c>
      <c r="AY217" s="11">
        <f t="shared" si="4178"/>
        <v>0</v>
      </c>
    </row>
    <row r="218" spans="1:51" x14ac:dyDescent="0.2">
      <c r="A218" s="1">
        <f t="shared" si="4188"/>
        <v>43756</v>
      </c>
      <c r="B218" s="13"/>
      <c r="C218" s="13"/>
      <c r="D218" s="13"/>
      <c r="E218" s="13"/>
      <c r="F218" s="14"/>
      <c r="G218" s="15"/>
      <c r="H218" s="13"/>
      <c r="I218" s="13"/>
      <c r="J218" s="14"/>
      <c r="K218" s="15"/>
      <c r="L218" s="13"/>
      <c r="M218" s="13"/>
      <c r="N218" s="13"/>
      <c r="O218" s="13"/>
      <c r="P218" s="14"/>
      <c r="Q218" s="15"/>
      <c r="R218" s="13"/>
      <c r="S218" s="13"/>
      <c r="T218" s="14"/>
      <c r="U218" s="15"/>
      <c r="V218" s="13"/>
      <c r="W218" s="13"/>
      <c r="X218" s="13"/>
      <c r="Y218" s="13"/>
      <c r="Z218" s="14"/>
      <c r="AA218" s="15"/>
      <c r="AB218" s="13"/>
      <c r="AC218" s="13"/>
      <c r="AD218" s="14"/>
      <c r="AE218" s="15"/>
      <c r="AF218" s="13"/>
      <c r="AG218" s="13"/>
      <c r="AH218" s="13"/>
      <c r="AI218" s="13"/>
      <c r="AJ218" s="14"/>
      <c r="AK218" s="15"/>
      <c r="AL218" s="13"/>
      <c r="AM218" s="13"/>
      <c r="AN218" s="14"/>
      <c r="AO218" s="15"/>
      <c r="AP218" s="7">
        <v>7.9</v>
      </c>
      <c r="AQ218" s="7">
        <v>8</v>
      </c>
      <c r="AR218" s="7">
        <f t="shared" si="4179"/>
        <v>7.5200000000000005</v>
      </c>
      <c r="AS218" s="7">
        <f t="shared" si="4175"/>
        <v>7.62</v>
      </c>
      <c r="AT218" s="10">
        <f t="shared" si="4180"/>
        <v>7.5200000000000005</v>
      </c>
      <c r="AU218" s="11">
        <f t="shared" si="4186"/>
        <v>0</v>
      </c>
      <c r="AV218" s="7">
        <f t="shared" si="4183"/>
        <v>7.9</v>
      </c>
      <c r="AW218" s="7">
        <f t="shared" si="4184"/>
        <v>8</v>
      </c>
      <c r="AX218" s="10">
        <f t="shared" si="4174"/>
        <v>7.9</v>
      </c>
      <c r="AY218" s="11">
        <f t="shared" si="4178"/>
        <v>0</v>
      </c>
    </row>
    <row r="219" spans="1:51" x14ac:dyDescent="0.2">
      <c r="A219" s="1">
        <f t="shared" si="4188"/>
        <v>43749</v>
      </c>
      <c r="B219" s="13"/>
      <c r="C219" s="13"/>
      <c r="D219" s="13"/>
      <c r="E219" s="13"/>
      <c r="F219" s="14"/>
      <c r="G219" s="15"/>
      <c r="H219" s="13"/>
      <c r="I219" s="13"/>
      <c r="J219" s="14"/>
      <c r="K219" s="15"/>
      <c r="L219" s="13"/>
      <c r="M219" s="13"/>
      <c r="N219" s="13"/>
      <c r="O219" s="13"/>
      <c r="P219" s="14"/>
      <c r="Q219" s="15"/>
      <c r="R219" s="13"/>
      <c r="S219" s="13"/>
      <c r="T219" s="14"/>
      <c r="U219" s="15"/>
      <c r="V219" s="13"/>
      <c r="W219" s="13"/>
      <c r="X219" s="13"/>
      <c r="Y219" s="13"/>
      <c r="Z219" s="14"/>
      <c r="AA219" s="15"/>
      <c r="AB219" s="13"/>
      <c r="AC219" s="13"/>
      <c r="AD219" s="14"/>
      <c r="AE219" s="15"/>
      <c r="AF219" s="13"/>
      <c r="AG219" s="13"/>
      <c r="AH219" s="13"/>
      <c r="AI219" s="13"/>
      <c r="AJ219" s="14"/>
      <c r="AK219" s="15"/>
      <c r="AL219" s="13"/>
      <c r="AM219" s="13"/>
      <c r="AN219" s="14"/>
      <c r="AO219" s="15"/>
      <c r="AP219" s="7">
        <v>7.9</v>
      </c>
      <c r="AQ219" s="7">
        <v>8.0500000000000007</v>
      </c>
      <c r="AR219" s="7">
        <f t="shared" si="4179"/>
        <v>7.5200000000000005</v>
      </c>
      <c r="AS219" s="7">
        <f t="shared" si="4175"/>
        <v>7.6700000000000008</v>
      </c>
      <c r="AT219" s="10">
        <f t="shared" si="4180"/>
        <v>7.5200000000000005</v>
      </c>
      <c r="AU219" s="11">
        <f t="shared" si="4186"/>
        <v>0</v>
      </c>
      <c r="AV219" s="7">
        <f t="shared" si="4183"/>
        <v>7.9</v>
      </c>
      <c r="AW219" s="7">
        <f t="shared" si="4184"/>
        <v>8.0500000000000007</v>
      </c>
      <c r="AX219" s="10">
        <f t="shared" si="4174"/>
        <v>7.9</v>
      </c>
      <c r="AY219" s="11">
        <f t="shared" ref="AY219:AY239" si="4189">MAX(0,AV$4-AX219)</f>
        <v>0</v>
      </c>
    </row>
    <row r="220" spans="1:51" x14ac:dyDescent="0.2">
      <c r="A220" s="1">
        <f t="shared" si="4188"/>
        <v>43742</v>
      </c>
      <c r="B220" s="13"/>
      <c r="C220" s="13"/>
      <c r="D220" s="13"/>
      <c r="E220" s="13"/>
      <c r="F220" s="14"/>
      <c r="G220" s="15"/>
      <c r="H220" s="13"/>
      <c r="I220" s="13"/>
      <c r="J220" s="14"/>
      <c r="K220" s="15"/>
      <c r="L220" s="13"/>
      <c r="M220" s="13"/>
      <c r="N220" s="13"/>
      <c r="O220" s="13"/>
      <c r="P220" s="14"/>
      <c r="Q220" s="15"/>
      <c r="R220" s="13"/>
      <c r="S220" s="13"/>
      <c r="T220" s="14"/>
      <c r="U220" s="15"/>
      <c r="V220" s="13"/>
      <c r="W220" s="13"/>
      <c r="X220" s="13"/>
      <c r="Y220" s="13"/>
      <c r="Z220" s="14"/>
      <c r="AA220" s="15"/>
      <c r="AB220" s="13"/>
      <c r="AC220" s="13"/>
      <c r="AD220" s="14"/>
      <c r="AE220" s="15"/>
      <c r="AF220" s="13"/>
      <c r="AG220" s="13"/>
      <c r="AH220" s="13"/>
      <c r="AI220" s="13"/>
      <c r="AJ220" s="14"/>
      <c r="AK220" s="15"/>
      <c r="AL220" s="13"/>
      <c r="AM220" s="13"/>
      <c r="AN220" s="14"/>
      <c r="AO220" s="15"/>
      <c r="AP220" s="7">
        <v>7.9</v>
      </c>
      <c r="AQ220" s="7">
        <v>8.1</v>
      </c>
      <c r="AR220" s="7">
        <f t="shared" si="4179"/>
        <v>7.5200000000000005</v>
      </c>
      <c r="AS220" s="7">
        <f t="shared" si="4175"/>
        <v>7.72</v>
      </c>
      <c r="AT220" s="10">
        <f t="shared" si="4180"/>
        <v>7.5200000000000005</v>
      </c>
      <c r="AU220" s="11">
        <f t="shared" si="4186"/>
        <v>0</v>
      </c>
      <c r="AV220" s="7">
        <f t="shared" si="4183"/>
        <v>7.9</v>
      </c>
      <c r="AW220" s="7">
        <f t="shared" si="4184"/>
        <v>8.1</v>
      </c>
      <c r="AX220" s="10">
        <f t="shared" si="4174"/>
        <v>7.9</v>
      </c>
      <c r="AY220" s="11">
        <f t="shared" si="4189"/>
        <v>0</v>
      </c>
    </row>
    <row r="221" spans="1:51" x14ac:dyDescent="0.2">
      <c r="A221" s="1">
        <f t="shared" si="4188"/>
        <v>43735</v>
      </c>
      <c r="B221" s="13"/>
      <c r="C221" s="13"/>
      <c r="D221" s="13"/>
      <c r="E221" s="13"/>
      <c r="F221" s="14"/>
      <c r="G221" s="15"/>
      <c r="H221" s="13"/>
      <c r="I221" s="13"/>
      <c r="J221" s="14"/>
      <c r="K221" s="15"/>
      <c r="L221" s="13"/>
      <c r="M221" s="13"/>
      <c r="N221" s="13"/>
      <c r="O221" s="13"/>
      <c r="P221" s="14"/>
      <c r="Q221" s="15"/>
      <c r="R221" s="13"/>
      <c r="S221" s="13"/>
      <c r="T221" s="14"/>
      <c r="U221" s="15"/>
      <c r="V221" s="13"/>
      <c r="W221" s="13"/>
      <c r="X221" s="13"/>
      <c r="Y221" s="13"/>
      <c r="Z221" s="14"/>
      <c r="AA221" s="15"/>
      <c r="AB221" s="13"/>
      <c r="AC221" s="13"/>
      <c r="AD221" s="14"/>
      <c r="AE221" s="15"/>
      <c r="AF221" s="13"/>
      <c r="AG221" s="13"/>
      <c r="AH221" s="13"/>
      <c r="AI221" s="13"/>
      <c r="AJ221" s="14"/>
      <c r="AK221" s="15"/>
      <c r="AL221" s="13"/>
      <c r="AM221" s="13"/>
      <c r="AN221" s="14"/>
      <c r="AO221" s="15"/>
      <c r="AP221" s="7">
        <v>8.1</v>
      </c>
      <c r="AQ221" s="7">
        <v>8.16</v>
      </c>
      <c r="AR221" s="7">
        <f t="shared" si="4179"/>
        <v>7.72</v>
      </c>
      <c r="AS221" s="7">
        <f t="shared" si="4175"/>
        <v>7.78</v>
      </c>
      <c r="AT221" s="10">
        <f t="shared" si="4180"/>
        <v>7.72</v>
      </c>
      <c r="AU221" s="11">
        <f t="shared" si="4186"/>
        <v>0</v>
      </c>
      <c r="AV221" s="7">
        <f t="shared" si="4183"/>
        <v>8.1</v>
      </c>
      <c r="AW221" s="7">
        <f t="shared" si="4184"/>
        <v>8.16</v>
      </c>
      <c r="AX221" s="10">
        <f t="shared" si="4174"/>
        <v>8.1</v>
      </c>
      <c r="AY221" s="11">
        <f t="shared" si="4189"/>
        <v>0</v>
      </c>
    </row>
    <row r="222" spans="1:51" x14ac:dyDescent="0.2">
      <c r="A222" s="1">
        <f t="shared" si="4188"/>
        <v>43728</v>
      </c>
      <c r="B222" s="13"/>
      <c r="C222" s="13"/>
      <c r="D222" s="13"/>
      <c r="E222" s="13"/>
      <c r="F222" s="14"/>
      <c r="G222" s="15"/>
      <c r="H222" s="13"/>
      <c r="I222" s="13"/>
      <c r="J222" s="14"/>
      <c r="K222" s="15"/>
      <c r="L222" s="13"/>
      <c r="M222" s="13"/>
      <c r="N222" s="13"/>
      <c r="O222" s="13"/>
      <c r="P222" s="14"/>
      <c r="Q222" s="15"/>
      <c r="R222" s="13"/>
      <c r="S222" s="13"/>
      <c r="T222" s="14"/>
      <c r="U222" s="15"/>
      <c r="V222" s="13"/>
      <c r="W222" s="13"/>
      <c r="X222" s="13"/>
      <c r="Y222" s="13"/>
      <c r="Z222" s="14"/>
      <c r="AA222" s="15"/>
      <c r="AB222" s="13"/>
      <c r="AC222" s="13"/>
      <c r="AD222" s="14"/>
      <c r="AE222" s="15"/>
      <c r="AF222" s="13"/>
      <c r="AG222" s="13"/>
      <c r="AH222" s="13"/>
      <c r="AI222" s="13"/>
      <c r="AJ222" s="14"/>
      <c r="AK222" s="15"/>
      <c r="AL222" s="13"/>
      <c r="AM222" s="13"/>
      <c r="AN222" s="14"/>
      <c r="AO222" s="15"/>
      <c r="AP222" s="7">
        <v>8.1</v>
      </c>
      <c r="AQ222" s="7">
        <v>8.2799999999999994</v>
      </c>
      <c r="AR222" s="7">
        <f t="shared" si="4179"/>
        <v>7.72</v>
      </c>
      <c r="AS222" s="7">
        <f t="shared" si="4175"/>
        <v>7.8999999999999995</v>
      </c>
      <c r="AT222" s="10">
        <f t="shared" si="4180"/>
        <v>7.72</v>
      </c>
      <c r="AU222" s="11">
        <f t="shared" si="4186"/>
        <v>0</v>
      </c>
      <c r="AV222" s="7">
        <f t="shared" si="4183"/>
        <v>8.1</v>
      </c>
      <c r="AW222" s="7">
        <f t="shared" si="4184"/>
        <v>8.2799999999999994</v>
      </c>
      <c r="AX222" s="10">
        <f t="shared" si="4174"/>
        <v>8.1</v>
      </c>
      <c r="AY222" s="11">
        <f t="shared" si="4189"/>
        <v>0</v>
      </c>
    </row>
    <row r="223" spans="1:51" x14ac:dyDescent="0.2">
      <c r="A223" s="1">
        <f t="shared" si="4188"/>
        <v>43721</v>
      </c>
      <c r="B223" s="13"/>
      <c r="C223" s="13"/>
      <c r="D223" s="13"/>
      <c r="E223" s="13"/>
      <c r="F223" s="14"/>
      <c r="G223" s="15"/>
      <c r="H223" s="13"/>
      <c r="I223" s="13"/>
      <c r="J223" s="14"/>
      <c r="K223" s="15"/>
      <c r="L223" s="13"/>
      <c r="M223" s="13"/>
      <c r="N223" s="13"/>
      <c r="O223" s="13"/>
      <c r="P223" s="14"/>
      <c r="Q223" s="15"/>
      <c r="R223" s="13"/>
      <c r="S223" s="13"/>
      <c r="T223" s="14"/>
      <c r="U223" s="15"/>
      <c r="V223" s="13"/>
      <c r="W223" s="13"/>
      <c r="X223" s="13"/>
      <c r="Y223" s="13"/>
      <c r="Z223" s="14"/>
      <c r="AA223" s="15"/>
      <c r="AB223" s="13"/>
      <c r="AC223" s="13"/>
      <c r="AD223" s="14"/>
      <c r="AE223" s="15"/>
      <c r="AF223" s="13"/>
      <c r="AG223" s="13"/>
      <c r="AH223" s="13"/>
      <c r="AI223" s="13"/>
      <c r="AJ223" s="14"/>
      <c r="AK223" s="15"/>
      <c r="AL223" s="13"/>
      <c r="AM223" s="13"/>
      <c r="AN223" s="14"/>
      <c r="AO223" s="15"/>
      <c r="AP223" s="7">
        <v>8.1</v>
      </c>
      <c r="AQ223" s="7">
        <v>8.41</v>
      </c>
      <c r="AR223" s="7">
        <f t="shared" si="4179"/>
        <v>7.72</v>
      </c>
      <c r="AS223" s="7">
        <f t="shared" si="4175"/>
        <v>8.0299999999999994</v>
      </c>
      <c r="AT223" s="10">
        <f t="shared" si="4180"/>
        <v>7.72</v>
      </c>
      <c r="AU223" s="11">
        <f t="shared" si="4186"/>
        <v>0</v>
      </c>
      <c r="AV223" s="7">
        <f t="shared" si="4183"/>
        <v>8.1</v>
      </c>
      <c r="AW223" s="7">
        <f t="shared" si="4184"/>
        <v>8.41</v>
      </c>
      <c r="AX223" s="10">
        <f t="shared" si="4174"/>
        <v>8.1</v>
      </c>
      <c r="AY223" s="11">
        <f t="shared" si="4189"/>
        <v>0</v>
      </c>
    </row>
    <row r="224" spans="1:51" x14ac:dyDescent="0.2">
      <c r="A224" s="1">
        <f t="shared" si="4188"/>
        <v>43714</v>
      </c>
      <c r="B224" s="13"/>
      <c r="C224" s="13"/>
      <c r="D224" s="13"/>
      <c r="E224" s="13"/>
      <c r="F224" s="14"/>
      <c r="G224" s="15"/>
      <c r="H224" s="13"/>
      <c r="I224" s="13"/>
      <c r="J224" s="14"/>
      <c r="K224" s="15"/>
      <c r="L224" s="13"/>
      <c r="M224" s="13"/>
      <c r="N224" s="13"/>
      <c r="O224" s="13"/>
      <c r="P224" s="14"/>
      <c r="Q224" s="15"/>
      <c r="R224" s="13"/>
      <c r="S224" s="13"/>
      <c r="T224" s="14"/>
      <c r="U224" s="15"/>
      <c r="V224" s="13"/>
      <c r="W224" s="13"/>
      <c r="X224" s="13"/>
      <c r="Y224" s="13"/>
      <c r="Z224" s="14"/>
      <c r="AA224" s="15"/>
      <c r="AB224" s="13"/>
      <c r="AC224" s="13"/>
      <c r="AD224" s="14"/>
      <c r="AE224" s="15"/>
      <c r="AF224" s="13"/>
      <c r="AG224" s="13"/>
      <c r="AH224" s="13"/>
      <c r="AI224" s="13"/>
      <c r="AJ224" s="14"/>
      <c r="AK224" s="15"/>
      <c r="AL224" s="13"/>
      <c r="AM224" s="13"/>
      <c r="AN224" s="14"/>
      <c r="AO224" s="15"/>
      <c r="AP224" s="7">
        <v>8.1</v>
      </c>
      <c r="AQ224" s="7">
        <v>8.64</v>
      </c>
      <c r="AR224" s="7">
        <f t="shared" si="4179"/>
        <v>7.72</v>
      </c>
      <c r="AS224" s="7">
        <f t="shared" si="4175"/>
        <v>8.26</v>
      </c>
      <c r="AT224" s="10">
        <f t="shared" si="4180"/>
        <v>7.72</v>
      </c>
      <c r="AU224" s="11">
        <f t="shared" si="4186"/>
        <v>0</v>
      </c>
      <c r="AV224" s="7">
        <f t="shared" si="4183"/>
        <v>8.1</v>
      </c>
      <c r="AW224" s="7">
        <f t="shared" si="4184"/>
        <v>8.64</v>
      </c>
      <c r="AX224" s="10">
        <f t="shared" si="4174"/>
        <v>8.1</v>
      </c>
      <c r="AY224" s="11">
        <f t="shared" si="4189"/>
        <v>0</v>
      </c>
    </row>
    <row r="225" spans="1:51" x14ac:dyDescent="0.2">
      <c r="A225" s="1">
        <f t="shared" si="4188"/>
        <v>43707</v>
      </c>
      <c r="B225" s="13"/>
      <c r="C225" s="13"/>
      <c r="D225" s="13"/>
      <c r="E225" s="13"/>
      <c r="F225" s="14"/>
      <c r="G225" s="15"/>
      <c r="H225" s="13"/>
      <c r="I225" s="13"/>
      <c r="J225" s="14"/>
      <c r="K225" s="15"/>
      <c r="L225" s="13"/>
      <c r="M225" s="13"/>
      <c r="N225" s="13"/>
      <c r="O225" s="13"/>
      <c r="P225" s="14"/>
      <c r="Q225" s="15"/>
      <c r="R225" s="13"/>
      <c r="S225" s="13"/>
      <c r="T225" s="14"/>
      <c r="U225" s="15"/>
      <c r="V225" s="13"/>
      <c r="W225" s="13"/>
      <c r="X225" s="13"/>
      <c r="Y225" s="13"/>
      <c r="Z225" s="14"/>
      <c r="AA225" s="15"/>
      <c r="AB225" s="13"/>
      <c r="AC225" s="13"/>
      <c r="AD225" s="14"/>
      <c r="AE225" s="15"/>
      <c r="AF225" s="13"/>
      <c r="AG225" s="13"/>
      <c r="AH225" s="13"/>
      <c r="AI225" s="13"/>
      <c r="AJ225" s="14"/>
      <c r="AK225" s="15"/>
      <c r="AL225" s="13"/>
      <c r="AM225" s="13"/>
      <c r="AN225" s="14"/>
      <c r="AO225" s="15"/>
      <c r="AP225" s="7">
        <v>8.3000000000000007</v>
      </c>
      <c r="AQ225" s="7">
        <v>8.98</v>
      </c>
      <c r="AR225" s="7">
        <f t="shared" si="4179"/>
        <v>7.9200000000000008</v>
      </c>
      <c r="AS225" s="7">
        <f t="shared" si="4175"/>
        <v>8.6</v>
      </c>
      <c r="AT225" s="10">
        <f t="shared" si="4180"/>
        <v>7.9200000000000008</v>
      </c>
      <c r="AU225" s="11">
        <f t="shared" si="4186"/>
        <v>0</v>
      </c>
      <c r="AV225" s="7">
        <f t="shared" si="4183"/>
        <v>8.3000000000000007</v>
      </c>
      <c r="AW225" s="7">
        <f t="shared" si="4184"/>
        <v>8.98</v>
      </c>
      <c r="AX225" s="10">
        <f t="shared" si="4174"/>
        <v>8.3000000000000007</v>
      </c>
      <c r="AY225" s="11">
        <f t="shared" si="4189"/>
        <v>0</v>
      </c>
    </row>
    <row r="226" spans="1:51" x14ac:dyDescent="0.2">
      <c r="A226" s="1">
        <f t="shared" si="4188"/>
        <v>43700</v>
      </c>
      <c r="B226" s="13"/>
      <c r="C226" s="13"/>
      <c r="D226" s="13"/>
      <c r="E226" s="13"/>
      <c r="F226" s="14"/>
      <c r="G226" s="15"/>
      <c r="H226" s="13"/>
      <c r="I226" s="13"/>
      <c r="J226" s="14"/>
      <c r="K226" s="15"/>
      <c r="L226" s="13"/>
      <c r="M226" s="13"/>
      <c r="N226" s="13"/>
      <c r="O226" s="13"/>
      <c r="P226" s="14"/>
      <c r="Q226" s="15"/>
      <c r="R226" s="13"/>
      <c r="S226" s="13"/>
      <c r="T226" s="14"/>
      <c r="U226" s="15"/>
      <c r="V226" s="13"/>
      <c r="W226" s="13"/>
      <c r="X226" s="13"/>
      <c r="Y226" s="13"/>
      <c r="Z226" s="14"/>
      <c r="AA226" s="15"/>
      <c r="AB226" s="13"/>
      <c r="AC226" s="13"/>
      <c r="AD226" s="14"/>
      <c r="AE226" s="15"/>
      <c r="AF226" s="13"/>
      <c r="AG226" s="13"/>
      <c r="AH226" s="13"/>
      <c r="AI226" s="13"/>
      <c r="AJ226" s="14"/>
      <c r="AK226" s="15"/>
      <c r="AL226" s="13"/>
      <c r="AM226" s="13"/>
      <c r="AN226" s="14"/>
      <c r="AO226" s="15"/>
      <c r="AP226" s="7">
        <v>8.6</v>
      </c>
      <c r="AQ226" s="7">
        <v>9.48</v>
      </c>
      <c r="AR226" s="7">
        <f t="shared" si="4179"/>
        <v>8.2199999999999989</v>
      </c>
      <c r="AS226" s="7">
        <f t="shared" si="4175"/>
        <v>9.1</v>
      </c>
      <c r="AT226" s="10">
        <f t="shared" si="4180"/>
        <v>8.2199999999999989</v>
      </c>
      <c r="AU226" s="11">
        <f t="shared" si="4186"/>
        <v>0</v>
      </c>
      <c r="AV226" s="7">
        <f t="shared" si="4183"/>
        <v>8.6</v>
      </c>
      <c r="AW226" s="7">
        <f t="shared" si="4184"/>
        <v>9.48</v>
      </c>
      <c r="AX226" s="10">
        <f t="shared" si="4174"/>
        <v>8.6</v>
      </c>
      <c r="AY226" s="11">
        <f t="shared" si="4189"/>
        <v>0</v>
      </c>
    </row>
    <row r="227" spans="1:51" x14ac:dyDescent="0.2">
      <c r="A227" s="1">
        <f t="shared" si="4188"/>
        <v>43693</v>
      </c>
      <c r="B227" s="13"/>
      <c r="C227" s="13"/>
      <c r="D227" s="13"/>
      <c r="E227" s="13"/>
      <c r="F227" s="14"/>
      <c r="G227" s="15"/>
      <c r="H227" s="13"/>
      <c r="I227" s="13"/>
      <c r="J227" s="14"/>
      <c r="K227" s="15"/>
      <c r="L227" s="13"/>
      <c r="M227" s="13"/>
      <c r="N227" s="13"/>
      <c r="O227" s="13"/>
      <c r="P227" s="14"/>
      <c r="Q227" s="15"/>
      <c r="R227" s="13"/>
      <c r="S227" s="13"/>
      <c r="T227" s="14"/>
      <c r="U227" s="15"/>
      <c r="V227" s="13"/>
      <c r="W227" s="13"/>
      <c r="X227" s="13"/>
      <c r="Y227" s="13"/>
      <c r="Z227" s="14"/>
      <c r="AA227" s="15"/>
      <c r="AB227" s="13"/>
      <c r="AC227" s="13"/>
      <c r="AD227" s="14"/>
      <c r="AE227" s="15"/>
      <c r="AF227" s="13"/>
      <c r="AG227" s="13"/>
      <c r="AH227" s="13"/>
      <c r="AI227" s="13"/>
      <c r="AJ227" s="14"/>
      <c r="AK227" s="15"/>
      <c r="AL227" s="13"/>
      <c r="AM227" s="13"/>
      <c r="AN227" s="14"/>
      <c r="AO227" s="15"/>
      <c r="AP227" s="7">
        <v>8.6</v>
      </c>
      <c r="AQ227" s="7">
        <v>9.99</v>
      </c>
      <c r="AR227" s="7">
        <f t="shared" si="4179"/>
        <v>8.2199999999999989</v>
      </c>
      <c r="AS227" s="7">
        <f t="shared" si="4175"/>
        <v>9.61</v>
      </c>
      <c r="AT227" s="10">
        <f t="shared" si="4180"/>
        <v>8.2199999999999989</v>
      </c>
      <c r="AU227" s="11">
        <f t="shared" si="4186"/>
        <v>0</v>
      </c>
      <c r="AV227" s="7">
        <f t="shared" si="4183"/>
        <v>8.6</v>
      </c>
      <c r="AW227" s="7">
        <f t="shared" si="4184"/>
        <v>9.99</v>
      </c>
      <c r="AX227" s="10">
        <f t="shared" si="4174"/>
        <v>8.6</v>
      </c>
      <c r="AY227" s="11">
        <f t="shared" si="4189"/>
        <v>0</v>
      </c>
    </row>
    <row r="228" spans="1:51" x14ac:dyDescent="0.2">
      <c r="A228" s="1">
        <f t="shared" ref="A228:A233" si="4190">A229+7</f>
        <v>43686</v>
      </c>
      <c r="B228" s="13"/>
      <c r="C228" s="13"/>
      <c r="D228" s="13"/>
      <c r="E228" s="13"/>
      <c r="F228" s="14"/>
      <c r="G228" s="15"/>
      <c r="H228" s="13"/>
      <c r="I228" s="13"/>
      <c r="J228" s="14"/>
      <c r="K228" s="15"/>
      <c r="L228" s="13"/>
      <c r="M228" s="13"/>
      <c r="N228" s="13"/>
      <c r="O228" s="13"/>
      <c r="P228" s="14"/>
      <c r="Q228" s="15"/>
      <c r="R228" s="13"/>
      <c r="S228" s="13"/>
      <c r="T228" s="14"/>
      <c r="U228" s="15"/>
      <c r="V228" s="13"/>
      <c r="W228" s="13"/>
      <c r="X228" s="13"/>
      <c r="Y228" s="13"/>
      <c r="Z228" s="14"/>
      <c r="AA228" s="15"/>
      <c r="AB228" s="13"/>
      <c r="AC228" s="13"/>
      <c r="AD228" s="14"/>
      <c r="AE228" s="15"/>
      <c r="AF228" s="13"/>
      <c r="AG228" s="13"/>
      <c r="AH228" s="13"/>
      <c r="AI228" s="13"/>
      <c r="AJ228" s="14"/>
      <c r="AK228" s="15"/>
      <c r="AL228" s="13"/>
      <c r="AM228" s="13"/>
      <c r="AN228" s="14"/>
      <c r="AO228" s="15"/>
      <c r="AP228" s="7">
        <v>9</v>
      </c>
      <c r="AQ228" s="7">
        <v>10.4</v>
      </c>
      <c r="AR228" s="7">
        <f t="shared" si="4179"/>
        <v>8.6199999999999992</v>
      </c>
      <c r="AS228" s="7">
        <f t="shared" si="4175"/>
        <v>10.02</v>
      </c>
      <c r="AT228" s="10">
        <f t="shared" si="4180"/>
        <v>8.6199999999999992</v>
      </c>
      <c r="AU228" s="11">
        <f t="shared" si="4186"/>
        <v>0</v>
      </c>
      <c r="AV228" s="7">
        <f t="shared" si="4183"/>
        <v>9</v>
      </c>
      <c r="AW228" s="7">
        <f t="shared" si="4184"/>
        <v>10.4</v>
      </c>
      <c r="AX228" s="10">
        <f t="shared" si="4174"/>
        <v>9</v>
      </c>
      <c r="AY228" s="11">
        <f t="shared" si="4189"/>
        <v>0</v>
      </c>
    </row>
    <row r="229" spans="1:51" x14ac:dyDescent="0.2">
      <c r="A229" s="1">
        <f t="shared" si="4190"/>
        <v>43679</v>
      </c>
      <c r="B229" s="13"/>
      <c r="C229" s="13"/>
      <c r="D229" s="13"/>
      <c r="E229" s="13"/>
      <c r="F229" s="14"/>
      <c r="G229" s="15"/>
      <c r="H229" s="13"/>
      <c r="I229" s="13"/>
      <c r="J229" s="14"/>
      <c r="K229" s="15"/>
      <c r="L229" s="13"/>
      <c r="M229" s="13"/>
      <c r="N229" s="13"/>
      <c r="O229" s="13"/>
      <c r="P229" s="14"/>
      <c r="Q229" s="15"/>
      <c r="R229" s="13"/>
      <c r="S229" s="13"/>
      <c r="T229" s="14"/>
      <c r="U229" s="15"/>
      <c r="V229" s="13"/>
      <c r="W229" s="13"/>
      <c r="X229" s="13"/>
      <c r="Y229" s="13"/>
      <c r="Z229" s="14"/>
      <c r="AA229" s="15"/>
      <c r="AB229" s="13"/>
      <c r="AC229" s="13"/>
      <c r="AD229" s="14"/>
      <c r="AE229" s="15"/>
      <c r="AF229" s="13"/>
      <c r="AG229" s="13"/>
      <c r="AH229" s="13"/>
      <c r="AI229" s="13"/>
      <c r="AJ229" s="14"/>
      <c r="AK229" s="15"/>
      <c r="AL229" s="13"/>
      <c r="AM229" s="13"/>
      <c r="AN229" s="14"/>
      <c r="AO229" s="15"/>
      <c r="AP229" s="7">
        <v>9.6</v>
      </c>
      <c r="AQ229" s="7">
        <v>10.68</v>
      </c>
      <c r="AR229" s="7">
        <f t="shared" si="4179"/>
        <v>9.2199999999999989</v>
      </c>
      <c r="AS229" s="7">
        <f t="shared" si="4175"/>
        <v>10.299999999999999</v>
      </c>
      <c r="AT229" s="10">
        <f t="shared" si="4180"/>
        <v>9.2199999999999989</v>
      </c>
      <c r="AU229" s="11">
        <f t="shared" si="4186"/>
        <v>0</v>
      </c>
      <c r="AV229" s="7">
        <f t="shared" si="4183"/>
        <v>9.6</v>
      </c>
      <c r="AW229" s="7">
        <f t="shared" si="4184"/>
        <v>10.68</v>
      </c>
      <c r="AX229" s="10">
        <f t="shared" si="4174"/>
        <v>9.6</v>
      </c>
      <c r="AY229" s="11">
        <f t="shared" si="4189"/>
        <v>0</v>
      </c>
    </row>
    <row r="230" spans="1:51" x14ac:dyDescent="0.2">
      <c r="A230" s="1">
        <f t="shared" si="4190"/>
        <v>43672</v>
      </c>
      <c r="B230" s="13"/>
      <c r="C230" s="13"/>
      <c r="D230" s="13"/>
      <c r="E230" s="13"/>
      <c r="F230" s="14"/>
      <c r="G230" s="15"/>
      <c r="H230" s="13"/>
      <c r="I230" s="13"/>
      <c r="J230" s="14"/>
      <c r="K230" s="15"/>
      <c r="L230" s="13"/>
      <c r="M230" s="13"/>
      <c r="N230" s="13"/>
      <c r="O230" s="13"/>
      <c r="P230" s="14"/>
      <c r="Q230" s="15"/>
      <c r="R230" s="13"/>
      <c r="S230" s="13"/>
      <c r="T230" s="14"/>
      <c r="U230" s="15"/>
      <c r="V230" s="13"/>
      <c r="W230" s="13"/>
      <c r="X230" s="13"/>
      <c r="Y230" s="13"/>
      <c r="Z230" s="14"/>
      <c r="AA230" s="15"/>
      <c r="AB230" s="13"/>
      <c r="AC230" s="13"/>
      <c r="AD230" s="14"/>
      <c r="AE230" s="15"/>
      <c r="AF230" s="13"/>
      <c r="AG230" s="13"/>
      <c r="AH230" s="13"/>
      <c r="AI230" s="13"/>
      <c r="AJ230" s="14"/>
      <c r="AK230" s="15"/>
      <c r="AL230" s="13"/>
      <c r="AM230" s="13"/>
      <c r="AN230" s="14"/>
      <c r="AO230" s="15"/>
      <c r="AP230" s="7">
        <v>10.65</v>
      </c>
      <c r="AQ230" s="7">
        <v>10.72</v>
      </c>
      <c r="AR230" s="7">
        <f t="shared" si="4179"/>
        <v>10.27</v>
      </c>
      <c r="AS230" s="7">
        <f t="shared" si="4175"/>
        <v>10.34</v>
      </c>
      <c r="AT230" s="10">
        <f t="shared" si="4180"/>
        <v>10.27</v>
      </c>
      <c r="AU230" s="11">
        <f t="shared" si="4186"/>
        <v>0</v>
      </c>
      <c r="AV230" s="7">
        <f t="shared" si="4183"/>
        <v>10.65</v>
      </c>
      <c r="AW230" s="7">
        <f t="shared" si="4184"/>
        <v>10.72</v>
      </c>
      <c r="AX230" s="10">
        <f t="shared" si="4174"/>
        <v>10.65</v>
      </c>
      <c r="AY230" s="11">
        <f t="shared" si="4189"/>
        <v>0</v>
      </c>
    </row>
    <row r="231" spans="1:51" x14ac:dyDescent="0.2">
      <c r="A231" s="1">
        <f t="shared" si="4190"/>
        <v>43665</v>
      </c>
      <c r="B231" s="13"/>
      <c r="C231" s="13"/>
      <c r="D231" s="13"/>
      <c r="E231" s="13"/>
      <c r="F231" s="14"/>
      <c r="G231" s="15"/>
      <c r="H231" s="13"/>
      <c r="I231" s="13"/>
      <c r="J231" s="14"/>
      <c r="K231" s="15"/>
      <c r="L231" s="13"/>
      <c r="M231" s="13"/>
      <c r="N231" s="13"/>
      <c r="O231" s="13"/>
      <c r="P231" s="14"/>
      <c r="Q231" s="15"/>
      <c r="R231" s="13"/>
      <c r="S231" s="13"/>
      <c r="T231" s="14"/>
      <c r="U231" s="15"/>
      <c r="V231" s="13"/>
      <c r="W231" s="13"/>
      <c r="X231" s="13"/>
      <c r="Y231" s="13"/>
      <c r="Z231" s="14"/>
      <c r="AA231" s="15"/>
      <c r="AB231" s="13"/>
      <c r="AC231" s="13"/>
      <c r="AD231" s="14"/>
      <c r="AE231" s="15"/>
      <c r="AF231" s="13"/>
      <c r="AG231" s="13"/>
      <c r="AH231" s="13"/>
      <c r="AI231" s="13"/>
      <c r="AJ231" s="14"/>
      <c r="AK231" s="15"/>
      <c r="AL231" s="13"/>
      <c r="AM231" s="13"/>
      <c r="AN231" s="14"/>
      <c r="AO231" s="15"/>
      <c r="AP231" s="7">
        <v>10.8</v>
      </c>
      <c r="AQ231" s="7">
        <v>10.7</v>
      </c>
      <c r="AR231" s="7">
        <f t="shared" si="4179"/>
        <v>10.42</v>
      </c>
      <c r="AS231" s="7">
        <f t="shared" si="4175"/>
        <v>10.319999999999999</v>
      </c>
      <c r="AT231" s="10">
        <f t="shared" si="4180"/>
        <v>10.319999999999999</v>
      </c>
      <c r="AU231" s="11">
        <f t="shared" si="4186"/>
        <v>0</v>
      </c>
      <c r="AV231" s="7">
        <f t="shared" si="4183"/>
        <v>10.8</v>
      </c>
      <c r="AW231" s="7">
        <f t="shared" si="4184"/>
        <v>10.7</v>
      </c>
      <c r="AX231" s="10">
        <f t="shared" si="4174"/>
        <v>10.7</v>
      </c>
      <c r="AY231" s="11">
        <f t="shared" si="4189"/>
        <v>0</v>
      </c>
    </row>
    <row r="232" spans="1:51" x14ac:dyDescent="0.2">
      <c r="A232" s="1">
        <f t="shared" si="4190"/>
        <v>43658</v>
      </c>
      <c r="B232" s="13"/>
      <c r="C232" s="13"/>
      <c r="D232" s="13"/>
      <c r="E232" s="13"/>
      <c r="F232" s="14"/>
      <c r="G232" s="15"/>
      <c r="H232" s="13"/>
      <c r="I232" s="13"/>
      <c r="J232" s="14"/>
      <c r="K232" s="15"/>
      <c r="L232" s="13"/>
      <c r="M232" s="13"/>
      <c r="N232" s="13"/>
      <c r="O232" s="13"/>
      <c r="P232" s="14"/>
      <c r="Q232" s="15"/>
      <c r="R232" s="13"/>
      <c r="S232" s="13"/>
      <c r="T232" s="14"/>
      <c r="U232" s="15"/>
      <c r="V232" s="13"/>
      <c r="W232" s="13"/>
      <c r="X232" s="13"/>
      <c r="Y232" s="13"/>
      <c r="Z232" s="14"/>
      <c r="AA232" s="15"/>
      <c r="AB232" s="13"/>
      <c r="AC232" s="13"/>
      <c r="AD232" s="14"/>
      <c r="AE232" s="15"/>
      <c r="AF232" s="13"/>
      <c r="AG232" s="13"/>
      <c r="AH232" s="13"/>
      <c r="AI232" s="13"/>
      <c r="AJ232" s="14"/>
      <c r="AK232" s="15"/>
      <c r="AL232" s="13"/>
      <c r="AM232" s="13"/>
      <c r="AN232" s="14"/>
      <c r="AO232" s="15"/>
      <c r="AP232" s="7">
        <v>10.7</v>
      </c>
      <c r="AQ232" s="7">
        <v>10.7</v>
      </c>
      <c r="AR232" s="7">
        <f t="shared" si="4179"/>
        <v>10.319999999999999</v>
      </c>
      <c r="AS232" s="7">
        <f t="shared" si="4175"/>
        <v>10.319999999999999</v>
      </c>
      <c r="AT232" s="10">
        <f t="shared" si="4180"/>
        <v>10.319999999999999</v>
      </c>
      <c r="AU232" s="11">
        <f t="shared" si="4186"/>
        <v>0</v>
      </c>
      <c r="AV232" s="7">
        <f t="shared" si="4183"/>
        <v>10.7</v>
      </c>
      <c r="AW232" s="7">
        <f t="shared" si="4184"/>
        <v>10.7</v>
      </c>
      <c r="AX232" s="10">
        <f t="shared" si="4174"/>
        <v>10.7</v>
      </c>
      <c r="AY232" s="11">
        <f t="shared" si="4189"/>
        <v>0</v>
      </c>
    </row>
    <row r="233" spans="1:51" x14ac:dyDescent="0.2">
      <c r="A233" s="1">
        <f t="shared" si="4190"/>
        <v>43651</v>
      </c>
      <c r="B233" s="13"/>
      <c r="C233" s="13"/>
      <c r="D233" s="13"/>
      <c r="E233" s="13"/>
      <c r="F233" s="14"/>
      <c r="G233" s="15"/>
      <c r="H233" s="13"/>
      <c r="I233" s="13"/>
      <c r="J233" s="14"/>
      <c r="K233" s="15"/>
      <c r="L233" s="13"/>
      <c r="M233" s="13"/>
      <c r="N233" s="13"/>
      <c r="O233" s="13"/>
      <c r="P233" s="14"/>
      <c r="Q233" s="15"/>
      <c r="R233" s="13"/>
      <c r="S233" s="13"/>
      <c r="T233" s="14"/>
      <c r="U233" s="15"/>
      <c r="V233" s="13"/>
      <c r="W233" s="13"/>
      <c r="X233" s="13"/>
      <c r="Y233" s="13"/>
      <c r="Z233" s="14"/>
      <c r="AA233" s="15"/>
      <c r="AB233" s="13"/>
      <c r="AC233" s="13"/>
      <c r="AD233" s="14"/>
      <c r="AE233" s="15"/>
      <c r="AF233" s="13"/>
      <c r="AG233" s="13"/>
      <c r="AH233" s="13"/>
      <c r="AI233" s="13"/>
      <c r="AJ233" s="14"/>
      <c r="AK233" s="15"/>
      <c r="AL233" s="13"/>
      <c r="AM233" s="13"/>
      <c r="AN233" s="14"/>
      <c r="AO233" s="15"/>
      <c r="AP233" s="7">
        <v>10.7</v>
      </c>
      <c r="AQ233" s="7">
        <v>10.71</v>
      </c>
      <c r="AR233" s="7">
        <f t="shared" si="4179"/>
        <v>10.319999999999999</v>
      </c>
      <c r="AS233" s="7">
        <f t="shared" si="4175"/>
        <v>10.33</v>
      </c>
      <c r="AT233" s="10">
        <f t="shared" si="4180"/>
        <v>10.319999999999999</v>
      </c>
      <c r="AU233" s="11">
        <f t="shared" si="4186"/>
        <v>0</v>
      </c>
      <c r="AV233" s="7">
        <f t="shared" si="4183"/>
        <v>10.7</v>
      </c>
      <c r="AW233" s="7">
        <f t="shared" si="4184"/>
        <v>10.71</v>
      </c>
      <c r="AX233" s="10">
        <f t="shared" si="4174"/>
        <v>10.7</v>
      </c>
      <c r="AY233" s="11">
        <f t="shared" si="4189"/>
        <v>0</v>
      </c>
    </row>
    <row r="234" spans="1:51" x14ac:dyDescent="0.2">
      <c r="A234" s="1">
        <f>A235+7</f>
        <v>43644</v>
      </c>
      <c r="B234" s="13"/>
      <c r="C234" s="13"/>
      <c r="D234" s="13"/>
      <c r="E234" s="13"/>
      <c r="F234" s="14"/>
      <c r="G234" s="15"/>
      <c r="H234" s="13"/>
      <c r="I234" s="13"/>
      <c r="J234" s="14"/>
      <c r="K234" s="15"/>
      <c r="L234" s="13"/>
      <c r="M234" s="13"/>
      <c r="N234" s="13"/>
      <c r="O234" s="13"/>
      <c r="P234" s="14"/>
      <c r="Q234" s="15"/>
      <c r="R234" s="13"/>
      <c r="S234" s="13"/>
      <c r="T234" s="14"/>
      <c r="U234" s="15"/>
      <c r="V234" s="13"/>
      <c r="W234" s="13"/>
      <c r="X234" s="13"/>
      <c r="Y234" s="13"/>
      <c r="Z234" s="14"/>
      <c r="AA234" s="15"/>
      <c r="AB234" s="13"/>
      <c r="AC234" s="13"/>
      <c r="AD234" s="14"/>
      <c r="AE234" s="15"/>
      <c r="AF234" s="13"/>
      <c r="AG234" s="13"/>
      <c r="AH234" s="13"/>
      <c r="AI234" s="13"/>
      <c r="AJ234" s="14"/>
      <c r="AK234" s="15"/>
      <c r="AL234" s="13"/>
      <c r="AM234" s="13"/>
      <c r="AN234" s="14"/>
      <c r="AO234" s="15"/>
      <c r="AP234" s="7">
        <v>10.7</v>
      </c>
      <c r="AQ234" s="7">
        <v>10.75</v>
      </c>
      <c r="AR234" s="7">
        <f t="shared" si="4179"/>
        <v>10.319999999999999</v>
      </c>
      <c r="AS234" s="7">
        <f t="shared" si="4175"/>
        <v>10.37</v>
      </c>
      <c r="AT234" s="10">
        <f t="shared" si="4180"/>
        <v>10.319999999999999</v>
      </c>
      <c r="AU234" s="11">
        <f t="shared" si="4186"/>
        <v>0</v>
      </c>
      <c r="AV234" s="7">
        <f t="shared" si="4183"/>
        <v>10.7</v>
      </c>
      <c r="AW234" s="7">
        <f t="shared" si="4184"/>
        <v>10.75</v>
      </c>
      <c r="AX234" s="10">
        <f t="shared" si="4174"/>
        <v>10.7</v>
      </c>
      <c r="AY234" s="11">
        <f t="shared" si="4189"/>
        <v>0</v>
      </c>
    </row>
    <row r="235" spans="1:51" x14ac:dyDescent="0.2">
      <c r="A235" s="1">
        <f>A236+7</f>
        <v>43637</v>
      </c>
      <c r="B235" s="13"/>
      <c r="C235" s="13"/>
      <c r="D235" s="13"/>
      <c r="E235" s="13"/>
      <c r="F235" s="14"/>
      <c r="G235" s="15"/>
      <c r="H235" s="13"/>
      <c r="I235" s="13"/>
      <c r="J235" s="14"/>
      <c r="K235" s="15"/>
      <c r="L235" s="13"/>
      <c r="M235" s="13"/>
      <c r="N235" s="13"/>
      <c r="O235" s="13"/>
      <c r="P235" s="14"/>
      <c r="Q235" s="15"/>
      <c r="R235" s="13"/>
      <c r="S235" s="13"/>
      <c r="T235" s="14"/>
      <c r="U235" s="15"/>
      <c r="V235" s="13"/>
      <c r="W235" s="13"/>
      <c r="X235" s="13"/>
      <c r="Y235" s="13"/>
      <c r="Z235" s="14"/>
      <c r="AA235" s="15"/>
      <c r="AB235" s="13"/>
      <c r="AC235" s="13"/>
      <c r="AD235" s="14"/>
      <c r="AE235" s="15"/>
      <c r="AF235" s="13"/>
      <c r="AG235" s="13"/>
      <c r="AH235" s="13"/>
      <c r="AI235" s="13"/>
      <c r="AJ235" s="14"/>
      <c r="AK235" s="15"/>
      <c r="AL235" s="13"/>
      <c r="AM235" s="13"/>
      <c r="AN235" s="14"/>
      <c r="AO235" s="15"/>
      <c r="AP235" s="7">
        <v>10.7</v>
      </c>
      <c r="AQ235" s="7">
        <v>10.79</v>
      </c>
      <c r="AR235" s="7">
        <f t="shared" si="4179"/>
        <v>10.319999999999999</v>
      </c>
      <c r="AS235" s="7">
        <f t="shared" si="4175"/>
        <v>10.409999999999998</v>
      </c>
      <c r="AT235" s="10">
        <f t="shared" si="4180"/>
        <v>10.319999999999999</v>
      </c>
      <c r="AU235" s="11">
        <f t="shared" si="4186"/>
        <v>0</v>
      </c>
      <c r="AV235" s="7">
        <f t="shared" si="4183"/>
        <v>10.7</v>
      </c>
      <c r="AW235" s="7">
        <f t="shared" si="4184"/>
        <v>10.79</v>
      </c>
      <c r="AX235" s="10">
        <f t="shared" si="4174"/>
        <v>10.7</v>
      </c>
      <c r="AY235" s="11">
        <f t="shared" si="4189"/>
        <v>0</v>
      </c>
    </row>
    <row r="236" spans="1:51" x14ac:dyDescent="0.2">
      <c r="A236" s="1">
        <f>A237+7</f>
        <v>43630</v>
      </c>
      <c r="B236" s="13"/>
      <c r="C236" s="13"/>
      <c r="D236" s="13"/>
      <c r="E236" s="13"/>
      <c r="F236" s="14"/>
      <c r="G236" s="15"/>
      <c r="H236" s="13"/>
      <c r="I236" s="13"/>
      <c r="J236" s="14"/>
      <c r="K236" s="15"/>
      <c r="L236" s="13"/>
      <c r="M236" s="13"/>
      <c r="N236" s="13"/>
      <c r="O236" s="13"/>
      <c r="P236" s="14"/>
      <c r="Q236" s="15"/>
      <c r="R236" s="13"/>
      <c r="S236" s="13"/>
      <c r="T236" s="14"/>
      <c r="U236" s="15"/>
      <c r="V236" s="13"/>
      <c r="W236" s="13"/>
      <c r="X236" s="13"/>
      <c r="Y236" s="13"/>
      <c r="Z236" s="14"/>
      <c r="AA236" s="15"/>
      <c r="AB236" s="13"/>
      <c r="AC236" s="13"/>
      <c r="AD236" s="14"/>
      <c r="AE236" s="15"/>
      <c r="AF236" s="13"/>
      <c r="AG236" s="13"/>
      <c r="AH236" s="13"/>
      <c r="AI236" s="13"/>
      <c r="AJ236" s="14"/>
      <c r="AK236" s="15"/>
      <c r="AL236" s="13"/>
      <c r="AM236" s="13"/>
      <c r="AN236" s="14"/>
      <c r="AO236" s="15"/>
      <c r="AP236" s="7">
        <v>10.7</v>
      </c>
      <c r="AQ236" s="7">
        <v>10.83</v>
      </c>
      <c r="AR236" s="7">
        <f t="shared" si="4179"/>
        <v>10.319999999999999</v>
      </c>
      <c r="AS236" s="7">
        <f t="shared" si="4175"/>
        <v>10.45</v>
      </c>
      <c r="AT236" s="10">
        <f t="shared" si="4180"/>
        <v>10.319999999999999</v>
      </c>
      <c r="AU236" s="11">
        <f t="shared" si="4186"/>
        <v>0</v>
      </c>
      <c r="AV236" s="7">
        <f t="shared" si="4183"/>
        <v>10.7</v>
      </c>
      <c r="AW236" s="7">
        <f t="shared" si="4184"/>
        <v>10.83</v>
      </c>
      <c r="AX236" s="10">
        <f t="shared" si="4174"/>
        <v>10.7</v>
      </c>
      <c r="AY236" s="11">
        <f t="shared" si="4189"/>
        <v>0</v>
      </c>
    </row>
    <row r="237" spans="1:51" x14ac:dyDescent="0.2">
      <c r="A237" s="1">
        <v>43623</v>
      </c>
      <c r="B237" s="13"/>
      <c r="C237" s="13"/>
      <c r="D237" s="13"/>
      <c r="E237" s="13"/>
      <c r="F237" s="14"/>
      <c r="G237" s="15"/>
      <c r="H237" s="13"/>
      <c r="I237" s="13"/>
      <c r="J237" s="14"/>
      <c r="K237" s="15"/>
      <c r="L237" s="13"/>
      <c r="M237" s="13"/>
      <c r="N237" s="13"/>
      <c r="O237" s="13"/>
      <c r="P237" s="14"/>
      <c r="Q237" s="15"/>
      <c r="R237" s="13"/>
      <c r="S237" s="13"/>
      <c r="T237" s="14"/>
      <c r="U237" s="15"/>
      <c r="V237" s="13"/>
      <c r="W237" s="13"/>
      <c r="X237" s="13"/>
      <c r="Y237" s="13"/>
      <c r="Z237" s="14"/>
      <c r="AA237" s="15"/>
      <c r="AB237" s="13"/>
      <c r="AC237" s="13"/>
      <c r="AD237" s="14"/>
      <c r="AE237" s="15"/>
      <c r="AF237" s="13"/>
      <c r="AG237" s="13"/>
      <c r="AH237" s="13"/>
      <c r="AI237" s="13"/>
      <c r="AJ237" s="14"/>
      <c r="AK237" s="15"/>
      <c r="AL237" s="13"/>
      <c r="AM237" s="13"/>
      <c r="AN237" s="14"/>
      <c r="AO237" s="15"/>
      <c r="AP237" s="7">
        <v>10.7</v>
      </c>
      <c r="AQ237" s="7">
        <v>10.87</v>
      </c>
      <c r="AR237" s="7">
        <f t="shared" si="4179"/>
        <v>10.319999999999999</v>
      </c>
      <c r="AS237" s="7">
        <f t="shared" si="4175"/>
        <v>10.489999999999998</v>
      </c>
      <c r="AT237" s="10">
        <f t="shared" si="4180"/>
        <v>10.319999999999999</v>
      </c>
      <c r="AU237" s="11">
        <f t="shared" si="4186"/>
        <v>0</v>
      </c>
      <c r="AV237" s="7">
        <f t="shared" si="4183"/>
        <v>10.7</v>
      </c>
      <c r="AW237" s="7">
        <f t="shared" si="4184"/>
        <v>10.87</v>
      </c>
      <c r="AX237" s="10">
        <f t="shared" si="4174"/>
        <v>10.7</v>
      </c>
      <c r="AY237" s="11">
        <f t="shared" si="4189"/>
        <v>0</v>
      </c>
    </row>
    <row r="238" spans="1:51" x14ac:dyDescent="0.2">
      <c r="A238" s="1">
        <v>43616</v>
      </c>
      <c r="B238" s="13"/>
      <c r="C238" s="13"/>
      <c r="D238" s="13"/>
      <c r="E238" s="13"/>
      <c r="F238" s="14"/>
      <c r="G238" s="15"/>
      <c r="H238" s="13"/>
      <c r="I238" s="13"/>
      <c r="J238" s="14"/>
      <c r="K238" s="15"/>
      <c r="L238" s="13"/>
      <c r="M238" s="13"/>
      <c r="N238" s="13"/>
      <c r="O238" s="13"/>
      <c r="P238" s="14"/>
      <c r="Q238" s="15"/>
      <c r="R238" s="13"/>
      <c r="S238" s="13"/>
      <c r="T238" s="14"/>
      <c r="U238" s="15"/>
      <c r="V238" s="13"/>
      <c r="W238" s="13"/>
      <c r="X238" s="13"/>
      <c r="Y238" s="13"/>
      <c r="Z238" s="14"/>
      <c r="AA238" s="15"/>
      <c r="AB238" s="13"/>
      <c r="AC238" s="13"/>
      <c r="AD238" s="14"/>
      <c r="AE238" s="15"/>
      <c r="AF238" s="13"/>
      <c r="AG238" s="13"/>
      <c r="AH238" s="13"/>
      <c r="AI238" s="13"/>
      <c r="AJ238" s="14"/>
      <c r="AK238" s="15"/>
      <c r="AL238" s="13"/>
      <c r="AM238" s="13"/>
      <c r="AN238" s="14"/>
      <c r="AO238" s="15"/>
      <c r="AP238" s="7">
        <v>10.88</v>
      </c>
      <c r="AQ238" s="7">
        <v>10.88</v>
      </c>
      <c r="AR238" s="7">
        <f t="shared" si="4179"/>
        <v>10.5</v>
      </c>
      <c r="AS238" s="7">
        <f t="shared" si="4175"/>
        <v>10.5</v>
      </c>
      <c r="AT238" s="10">
        <f t="shared" si="4180"/>
        <v>10.5</v>
      </c>
      <c r="AU238" s="11">
        <f t="shared" si="4186"/>
        <v>0</v>
      </c>
      <c r="AV238" s="7">
        <f t="shared" si="4183"/>
        <v>10.88</v>
      </c>
      <c r="AW238" s="7">
        <f t="shared" si="4184"/>
        <v>10.88</v>
      </c>
      <c r="AX238" s="10">
        <f t="shared" si="4174"/>
        <v>10.88</v>
      </c>
      <c r="AY238" s="11">
        <f t="shared" si="4189"/>
        <v>0</v>
      </c>
    </row>
    <row r="239" spans="1:51" x14ac:dyDescent="0.2">
      <c r="A239" s="2"/>
      <c r="B239" s="13"/>
      <c r="C239" s="13"/>
      <c r="D239" s="13"/>
      <c r="E239" s="13"/>
      <c r="F239" s="14"/>
      <c r="G239" s="15"/>
      <c r="H239" s="13"/>
      <c r="I239" s="13"/>
      <c r="J239" s="14"/>
      <c r="K239" s="15"/>
      <c r="L239" s="13"/>
      <c r="M239" s="13"/>
      <c r="N239" s="13"/>
      <c r="O239" s="13"/>
      <c r="P239" s="14"/>
      <c r="Q239" s="15"/>
      <c r="R239" s="13"/>
      <c r="S239" s="13"/>
      <c r="T239" s="14"/>
      <c r="U239" s="15"/>
      <c r="V239" s="13"/>
      <c r="W239" s="13"/>
      <c r="X239" s="13"/>
      <c r="Y239" s="13"/>
      <c r="Z239" s="14"/>
      <c r="AA239" s="15"/>
      <c r="AB239" s="13"/>
      <c r="AC239" s="13"/>
      <c r="AD239" s="14"/>
      <c r="AE239" s="15"/>
      <c r="AF239" s="13"/>
      <c r="AG239" s="13"/>
      <c r="AH239" s="13"/>
      <c r="AI239" s="13"/>
      <c r="AJ239" s="14"/>
      <c r="AK239" s="15"/>
      <c r="AL239" s="13"/>
      <c r="AM239" s="13"/>
      <c r="AN239" s="14"/>
      <c r="AO239" s="15"/>
      <c r="AP239" s="7">
        <v>10.88</v>
      </c>
      <c r="AQ239" s="7">
        <v>10.88</v>
      </c>
      <c r="AR239" s="7">
        <f>SUM(AP239-0.39)</f>
        <v>10.49</v>
      </c>
      <c r="AS239" s="7">
        <f>SUM(AQ239-0.39)</f>
        <v>10.49</v>
      </c>
      <c r="AT239" s="10">
        <f t="shared" si="4180"/>
        <v>10.49</v>
      </c>
      <c r="AU239" s="11">
        <f t="shared" ref="AU239" si="4191">MAX(0,AR$4-AT239)</f>
        <v>0</v>
      </c>
      <c r="AV239" s="7">
        <f t="shared" si="4183"/>
        <v>10.88</v>
      </c>
      <c r="AW239" s="7">
        <f t="shared" si="4184"/>
        <v>10.88</v>
      </c>
      <c r="AX239" s="10">
        <f t="shared" si="4174"/>
        <v>10.88</v>
      </c>
      <c r="AY239" s="11">
        <f t="shared" si="4189"/>
        <v>0</v>
      </c>
    </row>
    <row r="240" spans="1:5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x14ac:dyDescent="0.2">
      <c r="A241" s="2"/>
      <c r="B241" s="4"/>
      <c r="C241" s="4"/>
      <c r="D241" s="3"/>
      <c r="E241" s="3"/>
      <c r="F241" s="3"/>
      <c r="G241" s="2"/>
      <c r="H241" s="2" t="s">
        <v>15</v>
      </c>
      <c r="I241" s="2"/>
      <c r="J241" s="2"/>
      <c r="K241" s="2"/>
      <c r="L241" s="4"/>
      <c r="M241" s="4"/>
      <c r="N241" s="3"/>
      <c r="O241" s="3"/>
      <c r="P241" s="3"/>
      <c r="Q241" s="2"/>
      <c r="R241" s="2" t="s">
        <v>15</v>
      </c>
      <c r="S241" s="2"/>
      <c r="T241" s="2"/>
      <c r="U241" s="2"/>
      <c r="V241" s="4"/>
      <c r="W241" s="4"/>
      <c r="X241" s="3"/>
      <c r="Y241" s="3"/>
      <c r="Z241" s="3"/>
      <c r="AA241" s="2"/>
      <c r="AB241" s="2" t="s">
        <v>15</v>
      </c>
      <c r="AC241" s="2"/>
      <c r="AD241" s="2"/>
      <c r="AE241" s="2"/>
      <c r="AF241" s="4"/>
      <c r="AG241" s="4"/>
      <c r="AH241" s="3"/>
      <c r="AI241" s="3"/>
      <c r="AJ241" s="3"/>
      <c r="AK241" s="2"/>
      <c r="AL241" s="2" t="s">
        <v>15</v>
      </c>
      <c r="AM241" s="2"/>
      <c r="AN241" s="2"/>
      <c r="AO241" s="2"/>
      <c r="AP241" s="4"/>
      <c r="AQ241" s="4"/>
      <c r="AR241" s="3"/>
      <c r="AS241" s="3"/>
      <c r="AT241" s="3"/>
      <c r="AU241" s="2"/>
      <c r="AV241" s="2"/>
      <c r="AW241" s="2"/>
      <c r="AX241" s="2"/>
      <c r="AY241" s="2"/>
    </row>
    <row r="242" spans="1:5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</sheetData>
  <sheetProtection selectLockedCells="1"/>
  <mergeCells count="90">
    <mergeCell ref="B4:C4"/>
    <mergeCell ref="D4:G4"/>
    <mergeCell ref="H4:K4"/>
    <mergeCell ref="B1:K1"/>
    <mergeCell ref="B2:K2"/>
    <mergeCell ref="B3:C3"/>
    <mergeCell ref="D3:G3"/>
    <mergeCell ref="H3:K3"/>
    <mergeCell ref="G5:G6"/>
    <mergeCell ref="H5:H6"/>
    <mergeCell ref="I5:I6"/>
    <mergeCell ref="J5:J6"/>
    <mergeCell ref="K5:K6"/>
    <mergeCell ref="B5:B6"/>
    <mergeCell ref="C5:C6"/>
    <mergeCell ref="D5:D6"/>
    <mergeCell ref="E5:E6"/>
    <mergeCell ref="F5:F6"/>
    <mergeCell ref="AV4:AY4"/>
    <mergeCell ref="AF1:AO1"/>
    <mergeCell ref="AP1:AY1"/>
    <mergeCell ref="AF2:AO2"/>
    <mergeCell ref="AP2:AY2"/>
    <mergeCell ref="AF3:AG3"/>
    <mergeCell ref="AH3:AK3"/>
    <mergeCell ref="AL3:AO3"/>
    <mergeCell ref="AP3:AQ3"/>
    <mergeCell ref="AR3:AU3"/>
    <mergeCell ref="AV3:AY3"/>
    <mergeCell ref="AF4:AG4"/>
    <mergeCell ref="AH4:AK4"/>
    <mergeCell ref="AL4:AO4"/>
    <mergeCell ref="AP4:AQ4"/>
    <mergeCell ref="AR4:AU4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X5:AX6"/>
    <mergeCell ref="AY5:AY6"/>
    <mergeCell ref="AR5:AR6"/>
    <mergeCell ref="AS5:AS6"/>
    <mergeCell ref="AT5:AT6"/>
    <mergeCell ref="AU5:AU6"/>
    <mergeCell ref="AV5:AV6"/>
    <mergeCell ref="AW5:AW6"/>
    <mergeCell ref="V1:AE1"/>
    <mergeCell ref="V2:AE2"/>
    <mergeCell ref="V3:W3"/>
    <mergeCell ref="X3:AA3"/>
    <mergeCell ref="AB3:AE3"/>
    <mergeCell ref="V4:W4"/>
    <mergeCell ref="X4:AA4"/>
    <mergeCell ref="AB4:AE4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L1:U1"/>
    <mergeCell ref="L2:U2"/>
    <mergeCell ref="L3:M3"/>
    <mergeCell ref="N3:Q3"/>
    <mergeCell ref="R3:U3"/>
    <mergeCell ref="L4:M4"/>
    <mergeCell ref="N4:Q4"/>
    <mergeCell ref="R4:U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6" type="noConversion"/>
  <printOptions horizontalCentered="1"/>
  <pageMargins left="0.15" right="0.19" top="1" bottom="0.7" header="0.5" footer="0.5"/>
  <pageSetup scale="85" orientation="landscape" r:id="rId1"/>
  <headerFooter alignWithMargins="0">
    <oddHeader>&amp;C&amp;"Arial,Bold"&amp;16Pulse Crop Repayment Rates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61"/>
    <pageSetUpPr fitToPage="1"/>
  </sheetPr>
  <dimension ref="A1:AY291"/>
  <sheetViews>
    <sheetView showGridLines="0" zoomScaleNormal="100" workbookViewId="0">
      <selection activeCell="A7" sqref="A7"/>
    </sheetView>
  </sheetViews>
  <sheetFormatPr defaultRowHeight="12.75" x14ac:dyDescent="0.2"/>
  <cols>
    <col min="1" max="1" width="10.28515625" customWidth="1"/>
    <col min="2" max="2" width="9.5703125" customWidth="1"/>
    <col min="3" max="3" width="6.7109375" customWidth="1"/>
    <col min="4" max="4" width="9.42578125" customWidth="1"/>
    <col min="5" max="5" width="6.28515625" customWidth="1"/>
    <col min="6" max="6" width="7.7109375" customWidth="1"/>
    <col min="7" max="7" width="5.140625" customWidth="1"/>
    <col min="8" max="8" width="10" customWidth="1"/>
    <col min="9" max="9" width="6.140625" customWidth="1"/>
    <col min="10" max="10" width="7.7109375" customWidth="1"/>
    <col min="11" max="11" width="5.42578125" customWidth="1"/>
    <col min="12" max="12" width="9.5703125" customWidth="1"/>
    <col min="13" max="13" width="6.7109375" customWidth="1"/>
    <col min="14" max="14" width="9.42578125" customWidth="1"/>
    <col min="15" max="15" width="6.28515625" customWidth="1"/>
    <col min="16" max="16" width="7.7109375" customWidth="1"/>
    <col min="17" max="17" width="5.140625" customWidth="1"/>
    <col min="18" max="18" width="10" customWidth="1"/>
    <col min="19" max="19" width="6.140625" customWidth="1"/>
    <col min="20" max="20" width="7.7109375" customWidth="1"/>
    <col min="21" max="21" width="5.42578125" customWidth="1"/>
    <col min="22" max="22" width="9.5703125" customWidth="1"/>
    <col min="23" max="23" width="6.7109375" customWidth="1"/>
    <col min="24" max="24" width="9.42578125" customWidth="1"/>
    <col min="25" max="25" width="6.28515625" customWidth="1"/>
    <col min="26" max="26" width="7.7109375" customWidth="1"/>
    <col min="27" max="27" width="5.140625" customWidth="1"/>
    <col min="28" max="28" width="10" customWidth="1"/>
    <col min="29" max="29" width="6.140625" customWidth="1"/>
    <col min="30" max="30" width="7.7109375" customWidth="1"/>
    <col min="31" max="31" width="5.42578125" customWidth="1"/>
    <col min="32" max="32" width="9.5703125" customWidth="1"/>
    <col min="33" max="33" width="6.7109375" customWidth="1"/>
    <col min="34" max="34" width="9.42578125" customWidth="1"/>
    <col min="35" max="35" width="6.28515625" customWidth="1"/>
    <col min="36" max="36" width="7.7109375" customWidth="1"/>
    <col min="37" max="37" width="5.140625" customWidth="1"/>
    <col min="38" max="38" width="10" customWidth="1"/>
    <col min="39" max="39" width="6.140625" customWidth="1"/>
    <col min="40" max="40" width="7.7109375" customWidth="1"/>
    <col min="41" max="41" width="5.42578125" customWidth="1"/>
    <col min="42" max="42" width="9.5703125" customWidth="1"/>
    <col min="43" max="43" width="6.7109375" customWidth="1"/>
    <col min="44" max="44" width="9.42578125" customWidth="1"/>
    <col min="45" max="45" width="6.28515625" customWidth="1"/>
    <col min="46" max="46" width="7.7109375" customWidth="1"/>
    <col min="47" max="47" width="5.140625" customWidth="1"/>
    <col min="48" max="48" width="10" customWidth="1"/>
    <col min="49" max="49" width="6.140625" customWidth="1"/>
    <col min="50" max="50" width="7.7109375" customWidth="1"/>
    <col min="51" max="51" width="5.42578125" customWidth="1"/>
  </cols>
  <sheetData>
    <row r="1" spans="1:51" ht="21.75" customHeight="1" x14ac:dyDescent="0.25">
      <c r="A1" s="9"/>
      <c r="B1" s="49" t="s">
        <v>21</v>
      </c>
      <c r="C1" s="50"/>
      <c r="D1" s="50"/>
      <c r="E1" s="50"/>
      <c r="F1" s="50"/>
      <c r="G1" s="50"/>
      <c r="H1" s="50"/>
      <c r="I1" s="50"/>
      <c r="J1" s="50"/>
      <c r="K1" s="56"/>
      <c r="L1" s="33" t="s">
        <v>19</v>
      </c>
      <c r="M1" s="33"/>
      <c r="N1" s="33"/>
      <c r="O1" s="33"/>
      <c r="P1" s="33"/>
      <c r="Q1" s="33"/>
      <c r="R1" s="33"/>
      <c r="S1" s="33"/>
      <c r="T1" s="33"/>
      <c r="U1" s="33"/>
      <c r="V1" s="33" t="s">
        <v>18</v>
      </c>
      <c r="W1" s="33"/>
      <c r="X1" s="33"/>
      <c r="Y1" s="33"/>
      <c r="Z1" s="33"/>
      <c r="AA1" s="33"/>
      <c r="AB1" s="33"/>
      <c r="AC1" s="33"/>
      <c r="AD1" s="33"/>
      <c r="AE1" s="33"/>
      <c r="AF1" s="33" t="s">
        <v>17</v>
      </c>
      <c r="AG1" s="33"/>
      <c r="AH1" s="33"/>
      <c r="AI1" s="33"/>
      <c r="AJ1" s="33"/>
      <c r="AK1" s="33"/>
      <c r="AL1" s="33"/>
      <c r="AM1" s="33"/>
      <c r="AN1" s="33"/>
      <c r="AO1" s="33"/>
      <c r="AP1" s="33" t="s">
        <v>16</v>
      </c>
      <c r="AQ1" s="33"/>
      <c r="AR1" s="33"/>
      <c r="AS1" s="33"/>
      <c r="AT1" s="33"/>
      <c r="AU1" s="33"/>
      <c r="AV1" s="33"/>
      <c r="AW1" s="33"/>
      <c r="AX1" s="33"/>
      <c r="AY1" s="33"/>
    </row>
    <row r="2" spans="1:51" ht="20.25" customHeight="1" x14ac:dyDescent="0.25">
      <c r="A2" s="5"/>
      <c r="B2" s="57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34" t="s">
        <v>1</v>
      </c>
      <c r="M2" s="35"/>
      <c r="N2" s="35"/>
      <c r="O2" s="35"/>
      <c r="P2" s="35"/>
      <c r="Q2" s="35"/>
      <c r="R2" s="35"/>
      <c r="S2" s="35"/>
      <c r="T2" s="35"/>
      <c r="U2" s="35"/>
      <c r="V2" s="34" t="s">
        <v>1</v>
      </c>
      <c r="W2" s="35"/>
      <c r="X2" s="35"/>
      <c r="Y2" s="35"/>
      <c r="Z2" s="35"/>
      <c r="AA2" s="35"/>
      <c r="AB2" s="35"/>
      <c r="AC2" s="35"/>
      <c r="AD2" s="35"/>
      <c r="AE2" s="35"/>
      <c r="AF2" s="34" t="s">
        <v>1</v>
      </c>
      <c r="AG2" s="35"/>
      <c r="AH2" s="35"/>
      <c r="AI2" s="35"/>
      <c r="AJ2" s="35"/>
      <c r="AK2" s="35"/>
      <c r="AL2" s="35"/>
      <c r="AM2" s="35"/>
      <c r="AN2" s="35"/>
      <c r="AO2" s="35"/>
      <c r="AP2" s="34" t="s">
        <v>1</v>
      </c>
      <c r="AQ2" s="35"/>
      <c r="AR2" s="35"/>
      <c r="AS2" s="35"/>
      <c r="AT2" s="35"/>
      <c r="AU2" s="35"/>
      <c r="AV2" s="35"/>
      <c r="AW2" s="35"/>
      <c r="AX2" s="35"/>
      <c r="AY2" s="35"/>
    </row>
    <row r="3" spans="1:51" ht="18" customHeight="1" x14ac:dyDescent="0.2">
      <c r="A3" s="6"/>
      <c r="B3" s="53" t="s">
        <v>7</v>
      </c>
      <c r="C3" s="53"/>
      <c r="D3" s="54" t="s">
        <v>3</v>
      </c>
      <c r="E3" s="54"/>
      <c r="F3" s="54"/>
      <c r="G3" s="54"/>
      <c r="H3" s="55" t="s">
        <v>4</v>
      </c>
      <c r="I3" s="55"/>
      <c r="J3" s="55"/>
      <c r="K3" s="55"/>
      <c r="L3" s="19" t="s">
        <v>7</v>
      </c>
      <c r="M3" s="20"/>
      <c r="N3" s="21" t="s">
        <v>3</v>
      </c>
      <c r="O3" s="22"/>
      <c r="P3" s="22"/>
      <c r="Q3" s="23"/>
      <c r="R3" s="41" t="s">
        <v>4</v>
      </c>
      <c r="S3" s="42"/>
      <c r="T3" s="42"/>
      <c r="U3" s="42"/>
      <c r="V3" s="19" t="s">
        <v>7</v>
      </c>
      <c r="W3" s="20"/>
      <c r="X3" s="21" t="s">
        <v>3</v>
      </c>
      <c r="Y3" s="22"/>
      <c r="Z3" s="22"/>
      <c r="AA3" s="23"/>
      <c r="AB3" s="41" t="s">
        <v>4</v>
      </c>
      <c r="AC3" s="42"/>
      <c r="AD3" s="42"/>
      <c r="AE3" s="42"/>
      <c r="AF3" s="19" t="s">
        <v>7</v>
      </c>
      <c r="AG3" s="20"/>
      <c r="AH3" s="21" t="s">
        <v>3</v>
      </c>
      <c r="AI3" s="22"/>
      <c r="AJ3" s="22"/>
      <c r="AK3" s="23"/>
      <c r="AL3" s="41" t="s">
        <v>4</v>
      </c>
      <c r="AM3" s="42"/>
      <c r="AN3" s="42"/>
      <c r="AO3" s="42"/>
      <c r="AP3" s="19" t="s">
        <v>7</v>
      </c>
      <c r="AQ3" s="20"/>
      <c r="AR3" s="21" t="s">
        <v>3</v>
      </c>
      <c r="AS3" s="22"/>
      <c r="AT3" s="22"/>
      <c r="AU3" s="23"/>
      <c r="AV3" s="41" t="s">
        <v>4</v>
      </c>
      <c r="AW3" s="42"/>
      <c r="AX3" s="42"/>
      <c r="AY3" s="42"/>
    </row>
    <row r="4" spans="1:51" ht="18" customHeight="1" x14ac:dyDescent="0.2">
      <c r="A4" s="6" t="s">
        <v>5</v>
      </c>
      <c r="B4" s="46">
        <v>13</v>
      </c>
      <c r="C4" s="46"/>
      <c r="D4" s="47">
        <v>12.84</v>
      </c>
      <c r="E4" s="47"/>
      <c r="F4" s="47"/>
      <c r="G4" s="47"/>
      <c r="H4" s="48">
        <v>14.3</v>
      </c>
      <c r="I4" s="48"/>
      <c r="J4" s="48"/>
      <c r="K4" s="48"/>
      <c r="L4" s="19">
        <v>13</v>
      </c>
      <c r="M4" s="20"/>
      <c r="N4" s="21">
        <v>12.83</v>
      </c>
      <c r="O4" s="22"/>
      <c r="P4" s="22"/>
      <c r="Q4" s="23"/>
      <c r="R4" s="41">
        <v>14.01</v>
      </c>
      <c r="S4" s="42"/>
      <c r="T4" s="42"/>
      <c r="U4" s="42"/>
      <c r="V4" s="19">
        <v>13</v>
      </c>
      <c r="W4" s="20"/>
      <c r="X4" s="21">
        <v>12.47</v>
      </c>
      <c r="Y4" s="22"/>
      <c r="Z4" s="22"/>
      <c r="AA4" s="23"/>
      <c r="AB4" s="41">
        <v>15.89</v>
      </c>
      <c r="AC4" s="42"/>
      <c r="AD4" s="42"/>
      <c r="AE4" s="42"/>
      <c r="AF4" s="19">
        <v>13</v>
      </c>
      <c r="AG4" s="20"/>
      <c r="AH4" s="21">
        <v>12.57</v>
      </c>
      <c r="AI4" s="22"/>
      <c r="AJ4" s="22"/>
      <c r="AK4" s="23"/>
      <c r="AL4" s="41">
        <v>15.34</v>
      </c>
      <c r="AM4" s="42"/>
      <c r="AN4" s="42"/>
      <c r="AO4" s="42"/>
      <c r="AP4" s="19">
        <v>13</v>
      </c>
      <c r="AQ4" s="20"/>
      <c r="AR4" s="21">
        <v>12.7</v>
      </c>
      <c r="AS4" s="22"/>
      <c r="AT4" s="22"/>
      <c r="AU4" s="23"/>
      <c r="AV4" s="41">
        <v>15</v>
      </c>
      <c r="AW4" s="42"/>
      <c r="AX4" s="42"/>
      <c r="AY4" s="42"/>
    </row>
    <row r="5" spans="1:51" ht="36" x14ac:dyDescent="0.2">
      <c r="A5" s="8" t="s">
        <v>9</v>
      </c>
      <c r="B5" s="26" t="s">
        <v>10</v>
      </c>
      <c r="C5" s="28" t="s">
        <v>11</v>
      </c>
      <c r="D5" s="26" t="s">
        <v>10</v>
      </c>
      <c r="E5" s="28" t="s">
        <v>11</v>
      </c>
      <c r="F5" s="28" t="s">
        <v>12</v>
      </c>
      <c r="G5" s="26" t="s">
        <v>6</v>
      </c>
      <c r="H5" s="26" t="s">
        <v>10</v>
      </c>
      <c r="I5" s="28" t="s">
        <v>11</v>
      </c>
      <c r="J5" s="28" t="s">
        <v>12</v>
      </c>
      <c r="K5" s="26" t="s">
        <v>6</v>
      </c>
      <c r="L5" s="26" t="s">
        <v>10</v>
      </c>
      <c r="M5" s="28" t="s">
        <v>11</v>
      </c>
      <c r="N5" s="26" t="s">
        <v>10</v>
      </c>
      <c r="O5" s="28" t="s">
        <v>11</v>
      </c>
      <c r="P5" s="28" t="s">
        <v>12</v>
      </c>
      <c r="Q5" s="26" t="s">
        <v>6</v>
      </c>
      <c r="R5" s="26" t="s">
        <v>10</v>
      </c>
      <c r="S5" s="28" t="s">
        <v>11</v>
      </c>
      <c r="T5" s="28" t="s">
        <v>12</v>
      </c>
      <c r="U5" s="26" t="s">
        <v>6</v>
      </c>
      <c r="V5" s="26" t="s">
        <v>10</v>
      </c>
      <c r="W5" s="28" t="s">
        <v>11</v>
      </c>
      <c r="X5" s="26" t="s">
        <v>10</v>
      </c>
      <c r="Y5" s="28" t="s">
        <v>11</v>
      </c>
      <c r="Z5" s="28" t="s">
        <v>12</v>
      </c>
      <c r="AA5" s="26" t="s">
        <v>6</v>
      </c>
      <c r="AB5" s="26" t="s">
        <v>10</v>
      </c>
      <c r="AC5" s="28" t="s">
        <v>11</v>
      </c>
      <c r="AD5" s="28" t="s">
        <v>12</v>
      </c>
      <c r="AE5" s="26" t="s">
        <v>6</v>
      </c>
      <c r="AF5" s="26" t="s">
        <v>10</v>
      </c>
      <c r="AG5" s="28" t="s">
        <v>11</v>
      </c>
      <c r="AH5" s="26" t="s">
        <v>10</v>
      </c>
      <c r="AI5" s="28" t="s">
        <v>11</v>
      </c>
      <c r="AJ5" s="28" t="s">
        <v>12</v>
      </c>
      <c r="AK5" s="26" t="s">
        <v>6</v>
      </c>
      <c r="AL5" s="26" t="s">
        <v>10</v>
      </c>
      <c r="AM5" s="28" t="s">
        <v>11</v>
      </c>
      <c r="AN5" s="28" t="s">
        <v>12</v>
      </c>
      <c r="AO5" s="26" t="s">
        <v>6</v>
      </c>
      <c r="AP5" s="26" t="s">
        <v>10</v>
      </c>
      <c r="AQ5" s="28" t="s">
        <v>11</v>
      </c>
      <c r="AR5" s="26" t="s">
        <v>10</v>
      </c>
      <c r="AS5" s="28" t="s">
        <v>11</v>
      </c>
      <c r="AT5" s="28" t="s">
        <v>12</v>
      </c>
      <c r="AU5" s="26" t="s">
        <v>6</v>
      </c>
      <c r="AV5" s="26" t="s">
        <v>10</v>
      </c>
      <c r="AW5" s="28" t="s">
        <v>11</v>
      </c>
      <c r="AX5" s="28" t="s">
        <v>12</v>
      </c>
      <c r="AY5" s="26" t="s">
        <v>6</v>
      </c>
    </row>
    <row r="6" spans="1:51" ht="24" x14ac:dyDescent="0.2">
      <c r="A6" s="12" t="s">
        <v>14</v>
      </c>
      <c r="B6" s="27"/>
      <c r="C6" s="29"/>
      <c r="D6" s="45"/>
      <c r="E6" s="43"/>
      <c r="F6" s="43"/>
      <c r="G6" s="44"/>
      <c r="H6" s="45"/>
      <c r="I6" s="43"/>
      <c r="J6" s="43"/>
      <c r="K6" s="44"/>
      <c r="L6" s="27"/>
      <c r="M6" s="29"/>
      <c r="N6" s="45"/>
      <c r="O6" s="43"/>
      <c r="P6" s="43"/>
      <c r="Q6" s="44"/>
      <c r="R6" s="45"/>
      <c r="S6" s="43"/>
      <c r="T6" s="43"/>
      <c r="U6" s="44"/>
      <c r="V6" s="27"/>
      <c r="W6" s="29"/>
      <c r="X6" s="45"/>
      <c r="Y6" s="43"/>
      <c r="Z6" s="43"/>
      <c r="AA6" s="44"/>
      <c r="AB6" s="45"/>
      <c r="AC6" s="43"/>
      <c r="AD6" s="43"/>
      <c r="AE6" s="44"/>
      <c r="AF6" s="27"/>
      <c r="AG6" s="29"/>
      <c r="AH6" s="45"/>
      <c r="AI6" s="43"/>
      <c r="AJ6" s="43"/>
      <c r="AK6" s="44"/>
      <c r="AL6" s="45"/>
      <c r="AM6" s="43"/>
      <c r="AN6" s="43"/>
      <c r="AO6" s="44"/>
      <c r="AP6" s="27"/>
      <c r="AQ6" s="29"/>
      <c r="AR6" s="45"/>
      <c r="AS6" s="43"/>
      <c r="AT6" s="43"/>
      <c r="AU6" s="44"/>
      <c r="AV6" s="45"/>
      <c r="AW6" s="43"/>
      <c r="AX6" s="43"/>
      <c r="AY6" s="44"/>
    </row>
    <row r="7" spans="1:51" ht="18" customHeight="1" x14ac:dyDescent="0.2">
      <c r="A7" s="1">
        <f t="shared" ref="A7:A47" si="0">A8+7</f>
        <v>45219</v>
      </c>
      <c r="B7" s="7">
        <v>38.07</v>
      </c>
      <c r="C7" s="7">
        <v>37.85</v>
      </c>
      <c r="D7" s="7">
        <f t="shared" ref="D7" si="1">SUM(B7-1.46)</f>
        <v>36.61</v>
      </c>
      <c r="E7" s="7">
        <f t="shared" ref="E7" si="2">SUM(C7-1.46)</f>
        <v>36.39</v>
      </c>
      <c r="F7" s="10">
        <f t="shared" ref="F7" si="3">MIN(D7,E7)</f>
        <v>36.39</v>
      </c>
      <c r="G7" s="11">
        <f t="shared" ref="G7" si="4">MAX(0,D$4-F7)</f>
        <v>0</v>
      </c>
      <c r="H7" s="7">
        <f t="shared" ref="H7" si="5">SUM(B7)</f>
        <v>38.07</v>
      </c>
      <c r="I7" s="7">
        <f t="shared" ref="I7" si="6">SUM(C7)</f>
        <v>37.85</v>
      </c>
      <c r="J7" s="10">
        <f t="shared" ref="J7" si="7">MIN(H7,I7)</f>
        <v>37.85</v>
      </c>
      <c r="K7" s="11">
        <f t="shared" ref="K7" si="8">MAX(0,H$4-J7)</f>
        <v>0</v>
      </c>
      <c r="L7" s="7">
        <v>38.07</v>
      </c>
      <c r="M7" s="7">
        <v>37.85</v>
      </c>
      <c r="N7" s="7">
        <f t="shared" ref="N7" si="9">SUM(L7-1.18)</f>
        <v>36.89</v>
      </c>
      <c r="O7" s="7">
        <f t="shared" ref="O7" si="10">SUM(M7-1.18)</f>
        <v>36.67</v>
      </c>
      <c r="P7" s="10">
        <f t="shared" ref="P7" si="11">MIN(N7,O7)</f>
        <v>36.67</v>
      </c>
      <c r="Q7" s="11">
        <f t="shared" ref="Q7" si="12">MAX(0,N$4-P7)</f>
        <v>0</v>
      </c>
      <c r="R7" s="7">
        <f t="shared" ref="R7" si="13">SUM(L7)</f>
        <v>38.07</v>
      </c>
      <c r="S7" s="7">
        <f t="shared" ref="S7" si="14">SUM(M7)</f>
        <v>37.85</v>
      </c>
      <c r="T7" s="10">
        <f t="shared" ref="T7" si="15">MIN(R7,S7)</f>
        <v>37.85</v>
      </c>
      <c r="U7" s="11">
        <f t="shared" ref="U7" si="16">MAX(0,R$4-T7)</f>
        <v>0</v>
      </c>
      <c r="V7" s="7">
        <v>36.79</v>
      </c>
      <c r="W7" s="7">
        <v>36.68</v>
      </c>
      <c r="X7" s="7">
        <f t="shared" ref="X7" si="17">SUM(V7-3.42)</f>
        <v>33.369999999999997</v>
      </c>
      <c r="Y7" s="7">
        <f t="shared" ref="Y7" si="18">SUM(W7-3.42)</f>
        <v>33.26</v>
      </c>
      <c r="Z7" s="10">
        <f t="shared" ref="Z7" si="19">MIN(X7,Y7)</f>
        <v>33.26</v>
      </c>
      <c r="AA7" s="11">
        <f t="shared" ref="AA7" si="20">MAX(0,X$4-Z7)</f>
        <v>0</v>
      </c>
      <c r="AB7" s="7">
        <f t="shared" ref="AB7" si="21">SUM(V7)</f>
        <v>36.79</v>
      </c>
      <c r="AC7" s="7">
        <f t="shared" ref="AC7" si="22">SUM(W7)</f>
        <v>36.68</v>
      </c>
      <c r="AD7" s="10">
        <f t="shared" ref="AD7" si="23">MIN(AB7,AC7)</f>
        <v>36.68</v>
      </c>
      <c r="AE7" s="11">
        <f t="shared" ref="AE7" si="24">MAX(0,AB$4-AD7)</f>
        <v>0</v>
      </c>
      <c r="AF7" s="7">
        <v>33.79</v>
      </c>
      <c r="AG7" s="7">
        <v>34.11</v>
      </c>
      <c r="AH7" s="7">
        <f t="shared" ref="AH7" si="25">SUM(AF7-2.77)</f>
        <v>31.02</v>
      </c>
      <c r="AI7" s="7">
        <f t="shared" ref="AI7" si="26">SUM(AG7-2.77)</f>
        <v>31.34</v>
      </c>
      <c r="AJ7" s="10">
        <f t="shared" ref="AJ7" si="27">MIN(AH7,AI7)</f>
        <v>31.02</v>
      </c>
      <c r="AK7" s="11">
        <f t="shared" ref="AK7" si="28">MAX(0,AH$4-AJ7)</f>
        <v>0</v>
      </c>
      <c r="AL7" s="7">
        <f t="shared" ref="AL7" si="29">SUM(AF7)</f>
        <v>33.79</v>
      </c>
      <c r="AM7" s="7">
        <f t="shared" ref="AM7" si="30">SUM(AG7)</f>
        <v>34.11</v>
      </c>
      <c r="AN7" s="10">
        <f t="shared" ref="AN7" si="31">MIN(AL7,AM7)</f>
        <v>33.79</v>
      </c>
      <c r="AO7" s="11">
        <f t="shared" ref="AO7" si="32">MAX(0,AL$4-AN7)</f>
        <v>0</v>
      </c>
      <c r="AP7" s="7">
        <f t="shared" ref="AP7" si="33">SUM(AF7)</f>
        <v>33.79</v>
      </c>
      <c r="AQ7" s="7">
        <f t="shared" ref="AQ7" si="34">SUM(AG7)</f>
        <v>34.11</v>
      </c>
      <c r="AR7" s="7">
        <f t="shared" ref="AR7" si="35">SUM(AP7-2.3)</f>
        <v>31.49</v>
      </c>
      <c r="AS7" s="7">
        <f t="shared" ref="AS7" si="36">SUM(AQ7-2.3)</f>
        <v>31.81</v>
      </c>
      <c r="AT7" s="10">
        <f t="shared" ref="AT7" si="37">MIN(AR7,AS7)</f>
        <v>31.49</v>
      </c>
      <c r="AU7" s="11">
        <f t="shared" ref="AU7" si="38">MAX(0,AR$4-AT7)</f>
        <v>0</v>
      </c>
      <c r="AV7" s="7">
        <f t="shared" ref="AV7" si="39">SUM(AP7)</f>
        <v>33.79</v>
      </c>
      <c r="AW7" s="7">
        <f t="shared" ref="AW7" si="40">SUM(AQ7)</f>
        <v>34.11</v>
      </c>
      <c r="AX7" s="10">
        <f t="shared" ref="AX7" si="41">MIN(AV7,AW7)</f>
        <v>33.79</v>
      </c>
      <c r="AY7" s="11">
        <f t="shared" ref="AY7" si="42">MAX(0,AV$4-AX7)</f>
        <v>0</v>
      </c>
    </row>
    <row r="8" spans="1:51" ht="18" customHeight="1" x14ac:dyDescent="0.2">
      <c r="A8" s="1">
        <f t="shared" si="0"/>
        <v>45212</v>
      </c>
      <c r="B8" s="7">
        <v>37.93</v>
      </c>
      <c r="C8" s="7">
        <v>37.71</v>
      </c>
      <c r="D8" s="7">
        <f t="shared" ref="D8" si="43">SUM(B8-1.46)</f>
        <v>36.47</v>
      </c>
      <c r="E8" s="7">
        <f t="shared" ref="E8" si="44">SUM(C8-1.46)</f>
        <v>36.25</v>
      </c>
      <c r="F8" s="10">
        <f t="shared" ref="F8" si="45">MIN(D8,E8)</f>
        <v>36.25</v>
      </c>
      <c r="G8" s="11">
        <f t="shared" ref="G8" si="46">MAX(0,D$4-F8)</f>
        <v>0</v>
      </c>
      <c r="H8" s="7">
        <f t="shared" ref="H8" si="47">SUM(B8)</f>
        <v>37.93</v>
      </c>
      <c r="I8" s="7">
        <f t="shared" ref="I8" si="48">SUM(C8)</f>
        <v>37.71</v>
      </c>
      <c r="J8" s="10">
        <f t="shared" ref="J8" si="49">MIN(H8,I8)</f>
        <v>37.71</v>
      </c>
      <c r="K8" s="11">
        <f t="shared" ref="K8" si="50">MAX(0,H$4-J8)</f>
        <v>0</v>
      </c>
      <c r="L8" s="7">
        <v>37.93</v>
      </c>
      <c r="M8" s="7">
        <v>37.71</v>
      </c>
      <c r="N8" s="7">
        <f t="shared" ref="N8" si="51">SUM(L8-1.18)</f>
        <v>36.75</v>
      </c>
      <c r="O8" s="7">
        <f t="shared" ref="O8" si="52">SUM(M8-1.18)</f>
        <v>36.53</v>
      </c>
      <c r="P8" s="10">
        <f t="shared" ref="P8" si="53">MIN(N8,O8)</f>
        <v>36.53</v>
      </c>
      <c r="Q8" s="11">
        <f t="shared" ref="Q8" si="54">MAX(0,N$4-P8)</f>
        <v>0</v>
      </c>
      <c r="R8" s="7">
        <f t="shared" ref="R8" si="55">SUM(L8)</f>
        <v>37.93</v>
      </c>
      <c r="S8" s="7">
        <f t="shared" ref="S8" si="56">SUM(M8)</f>
        <v>37.71</v>
      </c>
      <c r="T8" s="10">
        <f t="shared" ref="T8" si="57">MIN(R8,S8)</f>
        <v>37.71</v>
      </c>
      <c r="U8" s="11">
        <f t="shared" ref="U8" si="58">MAX(0,R$4-T8)</f>
        <v>0</v>
      </c>
      <c r="V8" s="7">
        <v>36.79</v>
      </c>
      <c r="W8" s="7">
        <v>36.68</v>
      </c>
      <c r="X8" s="7">
        <f t="shared" ref="X8" si="59">SUM(V8-3.42)</f>
        <v>33.369999999999997</v>
      </c>
      <c r="Y8" s="7">
        <f t="shared" ref="Y8" si="60">SUM(W8-3.42)</f>
        <v>33.26</v>
      </c>
      <c r="Z8" s="10">
        <f t="shared" ref="Z8" si="61">MIN(X8,Y8)</f>
        <v>33.26</v>
      </c>
      <c r="AA8" s="11">
        <f t="shared" ref="AA8" si="62">MAX(0,X$4-Z8)</f>
        <v>0</v>
      </c>
      <c r="AB8" s="7">
        <f t="shared" ref="AB8" si="63">SUM(V8)</f>
        <v>36.79</v>
      </c>
      <c r="AC8" s="7">
        <f t="shared" ref="AC8" si="64">SUM(W8)</f>
        <v>36.68</v>
      </c>
      <c r="AD8" s="10">
        <f t="shared" ref="AD8" si="65">MIN(AB8,AC8)</f>
        <v>36.68</v>
      </c>
      <c r="AE8" s="11">
        <f t="shared" ref="AE8" si="66">MAX(0,AB$4-AD8)</f>
        <v>0</v>
      </c>
      <c r="AF8" s="7">
        <v>33.79</v>
      </c>
      <c r="AG8" s="7">
        <v>34.11</v>
      </c>
      <c r="AH8" s="7">
        <f t="shared" ref="AH8" si="67">SUM(AF8-2.77)</f>
        <v>31.02</v>
      </c>
      <c r="AI8" s="7">
        <f t="shared" ref="AI8" si="68">SUM(AG8-2.77)</f>
        <v>31.34</v>
      </c>
      <c r="AJ8" s="10">
        <f t="shared" ref="AJ8" si="69">MIN(AH8,AI8)</f>
        <v>31.02</v>
      </c>
      <c r="AK8" s="11">
        <f t="shared" ref="AK8" si="70">MAX(0,AH$4-AJ8)</f>
        <v>0</v>
      </c>
      <c r="AL8" s="7">
        <f t="shared" ref="AL8" si="71">SUM(AF8)</f>
        <v>33.79</v>
      </c>
      <c r="AM8" s="7">
        <f t="shared" ref="AM8" si="72">SUM(AG8)</f>
        <v>34.11</v>
      </c>
      <c r="AN8" s="10">
        <f t="shared" ref="AN8" si="73">MIN(AL8,AM8)</f>
        <v>33.79</v>
      </c>
      <c r="AO8" s="11">
        <f t="shared" ref="AO8" si="74">MAX(0,AL$4-AN8)</f>
        <v>0</v>
      </c>
      <c r="AP8" s="7">
        <f t="shared" ref="AP8" si="75">SUM(AF8)</f>
        <v>33.79</v>
      </c>
      <c r="AQ8" s="7">
        <f t="shared" ref="AQ8" si="76">SUM(AG8)</f>
        <v>34.11</v>
      </c>
      <c r="AR8" s="7">
        <f t="shared" ref="AR8" si="77">SUM(AP8-2.3)</f>
        <v>31.49</v>
      </c>
      <c r="AS8" s="7">
        <f t="shared" ref="AS8" si="78">SUM(AQ8-2.3)</f>
        <v>31.81</v>
      </c>
      <c r="AT8" s="10">
        <f t="shared" ref="AT8" si="79">MIN(AR8,AS8)</f>
        <v>31.49</v>
      </c>
      <c r="AU8" s="11">
        <f t="shared" ref="AU8" si="80">MAX(0,AR$4-AT8)</f>
        <v>0</v>
      </c>
      <c r="AV8" s="7">
        <f t="shared" ref="AV8" si="81">SUM(AP8)</f>
        <v>33.79</v>
      </c>
      <c r="AW8" s="7">
        <f t="shared" ref="AW8" si="82">SUM(AQ8)</f>
        <v>34.11</v>
      </c>
      <c r="AX8" s="10">
        <f t="shared" ref="AX8" si="83">MIN(AV8,AW8)</f>
        <v>33.79</v>
      </c>
      <c r="AY8" s="11">
        <f t="shared" ref="AY8" si="84">MAX(0,AV$4-AX8)</f>
        <v>0</v>
      </c>
    </row>
    <row r="9" spans="1:51" ht="18" customHeight="1" x14ac:dyDescent="0.2">
      <c r="A9" s="1">
        <f t="shared" si="0"/>
        <v>45205</v>
      </c>
      <c r="B9" s="7">
        <v>37.93</v>
      </c>
      <c r="C9" s="7">
        <v>37.58</v>
      </c>
      <c r="D9" s="7">
        <f t="shared" ref="D9" si="85">SUM(B9-1.46)</f>
        <v>36.47</v>
      </c>
      <c r="E9" s="7">
        <f t="shared" ref="E9" si="86">SUM(C9-1.46)</f>
        <v>36.119999999999997</v>
      </c>
      <c r="F9" s="10">
        <f t="shared" ref="F9" si="87">MIN(D9,E9)</f>
        <v>36.119999999999997</v>
      </c>
      <c r="G9" s="11">
        <f t="shared" ref="G9" si="88">MAX(0,D$4-F9)</f>
        <v>0</v>
      </c>
      <c r="H9" s="7">
        <f t="shared" ref="H9" si="89">SUM(B9)</f>
        <v>37.93</v>
      </c>
      <c r="I9" s="7">
        <f t="shared" ref="I9" si="90">SUM(C9)</f>
        <v>37.58</v>
      </c>
      <c r="J9" s="10">
        <f t="shared" ref="J9" si="91">MIN(H9,I9)</f>
        <v>37.58</v>
      </c>
      <c r="K9" s="11">
        <f t="shared" ref="K9" si="92">MAX(0,H$4-J9)</f>
        <v>0</v>
      </c>
      <c r="L9" s="7">
        <v>37.93</v>
      </c>
      <c r="M9" s="7">
        <v>37.58</v>
      </c>
      <c r="N9" s="7">
        <f t="shared" ref="N9" si="93">SUM(L9-1.18)</f>
        <v>36.75</v>
      </c>
      <c r="O9" s="7">
        <f t="shared" ref="O9" si="94">SUM(M9-1.18)</f>
        <v>36.4</v>
      </c>
      <c r="P9" s="10">
        <f t="shared" ref="P9" si="95">MIN(N9,O9)</f>
        <v>36.4</v>
      </c>
      <c r="Q9" s="11">
        <f t="shared" ref="Q9" si="96">MAX(0,N$4-P9)</f>
        <v>0</v>
      </c>
      <c r="R9" s="7">
        <f t="shared" ref="R9" si="97">SUM(L9)</f>
        <v>37.93</v>
      </c>
      <c r="S9" s="7">
        <f t="shared" ref="S9" si="98">SUM(M9)</f>
        <v>37.58</v>
      </c>
      <c r="T9" s="10">
        <f t="shared" ref="T9" si="99">MIN(R9,S9)</f>
        <v>37.58</v>
      </c>
      <c r="U9" s="11">
        <f t="shared" ref="U9" si="100">MAX(0,R$4-T9)</f>
        <v>0</v>
      </c>
      <c r="V9" s="7">
        <v>36.79</v>
      </c>
      <c r="W9" s="7">
        <v>36.68</v>
      </c>
      <c r="X9" s="7">
        <f t="shared" ref="X9" si="101">SUM(V9-3.42)</f>
        <v>33.369999999999997</v>
      </c>
      <c r="Y9" s="7">
        <f t="shared" ref="Y9" si="102">SUM(W9-3.42)</f>
        <v>33.26</v>
      </c>
      <c r="Z9" s="10">
        <f t="shared" ref="Z9" si="103">MIN(X9,Y9)</f>
        <v>33.26</v>
      </c>
      <c r="AA9" s="11">
        <f t="shared" ref="AA9" si="104">MAX(0,X$4-Z9)</f>
        <v>0</v>
      </c>
      <c r="AB9" s="7">
        <f t="shared" ref="AB9" si="105">SUM(V9)</f>
        <v>36.79</v>
      </c>
      <c r="AC9" s="7">
        <f t="shared" ref="AC9" si="106">SUM(W9)</f>
        <v>36.68</v>
      </c>
      <c r="AD9" s="10">
        <f t="shared" ref="AD9" si="107">MIN(AB9,AC9)</f>
        <v>36.68</v>
      </c>
      <c r="AE9" s="11">
        <f t="shared" ref="AE9" si="108">MAX(0,AB$4-AD9)</f>
        <v>0</v>
      </c>
      <c r="AF9" s="7">
        <v>33.79</v>
      </c>
      <c r="AG9" s="7">
        <v>34.11</v>
      </c>
      <c r="AH9" s="7">
        <f t="shared" ref="AH9" si="109">SUM(AF9-2.77)</f>
        <v>31.02</v>
      </c>
      <c r="AI9" s="7">
        <f t="shared" ref="AI9" si="110">SUM(AG9-2.77)</f>
        <v>31.34</v>
      </c>
      <c r="AJ9" s="10">
        <f t="shared" ref="AJ9" si="111">MIN(AH9,AI9)</f>
        <v>31.02</v>
      </c>
      <c r="AK9" s="11">
        <f t="shared" ref="AK9" si="112">MAX(0,AH$4-AJ9)</f>
        <v>0</v>
      </c>
      <c r="AL9" s="7">
        <f t="shared" ref="AL9" si="113">SUM(AF9)</f>
        <v>33.79</v>
      </c>
      <c r="AM9" s="7">
        <f t="shared" ref="AM9" si="114">SUM(AG9)</f>
        <v>34.11</v>
      </c>
      <c r="AN9" s="10">
        <f t="shared" ref="AN9" si="115">MIN(AL9,AM9)</f>
        <v>33.79</v>
      </c>
      <c r="AO9" s="11">
        <f t="shared" ref="AO9" si="116">MAX(0,AL$4-AN9)</f>
        <v>0</v>
      </c>
      <c r="AP9" s="7">
        <f t="shared" ref="AP9" si="117">SUM(AF9)</f>
        <v>33.79</v>
      </c>
      <c r="AQ9" s="7">
        <f t="shared" ref="AQ9" si="118">SUM(AG9)</f>
        <v>34.11</v>
      </c>
      <c r="AR9" s="7">
        <f t="shared" ref="AR9" si="119">SUM(AP9-2.3)</f>
        <v>31.49</v>
      </c>
      <c r="AS9" s="7">
        <f t="shared" ref="AS9" si="120">SUM(AQ9-2.3)</f>
        <v>31.81</v>
      </c>
      <c r="AT9" s="10">
        <f t="shared" ref="AT9" si="121">MIN(AR9,AS9)</f>
        <v>31.49</v>
      </c>
      <c r="AU9" s="11">
        <f t="shared" ref="AU9" si="122">MAX(0,AR$4-AT9)</f>
        <v>0</v>
      </c>
      <c r="AV9" s="7">
        <f t="shared" ref="AV9" si="123">SUM(AP9)</f>
        <v>33.79</v>
      </c>
      <c r="AW9" s="7">
        <f t="shared" ref="AW9" si="124">SUM(AQ9)</f>
        <v>34.11</v>
      </c>
      <c r="AX9" s="10">
        <f t="shared" ref="AX9" si="125">MIN(AV9,AW9)</f>
        <v>33.79</v>
      </c>
      <c r="AY9" s="11">
        <f t="shared" ref="AY9" si="126">MAX(0,AV$4-AX9)</f>
        <v>0</v>
      </c>
    </row>
    <row r="10" spans="1:51" ht="18" customHeight="1" x14ac:dyDescent="0.2">
      <c r="A10" s="1">
        <f t="shared" si="0"/>
        <v>45198</v>
      </c>
      <c r="B10" s="7">
        <v>37.93</v>
      </c>
      <c r="C10" s="7">
        <v>37.44</v>
      </c>
      <c r="D10" s="7">
        <f t="shared" ref="D10" si="127">SUM(B10-1.46)</f>
        <v>36.47</v>
      </c>
      <c r="E10" s="7">
        <f t="shared" ref="E10" si="128">SUM(C10-1.46)</f>
        <v>35.979999999999997</v>
      </c>
      <c r="F10" s="10">
        <f t="shared" ref="F10" si="129">MIN(D10,E10)</f>
        <v>35.979999999999997</v>
      </c>
      <c r="G10" s="11">
        <f t="shared" ref="G10" si="130">MAX(0,D$4-F10)</f>
        <v>0</v>
      </c>
      <c r="H10" s="7">
        <f t="shared" ref="H10" si="131">SUM(B10)</f>
        <v>37.93</v>
      </c>
      <c r="I10" s="7">
        <f t="shared" ref="I10" si="132">SUM(C10)</f>
        <v>37.44</v>
      </c>
      <c r="J10" s="10">
        <f t="shared" ref="J10" si="133">MIN(H10,I10)</f>
        <v>37.44</v>
      </c>
      <c r="K10" s="11">
        <f t="shared" ref="K10" si="134">MAX(0,H$4-J10)</f>
        <v>0</v>
      </c>
      <c r="L10" s="7">
        <v>37.93</v>
      </c>
      <c r="M10" s="7">
        <v>37.44</v>
      </c>
      <c r="N10" s="7">
        <f t="shared" ref="N10" si="135">SUM(L10-1.18)</f>
        <v>36.75</v>
      </c>
      <c r="O10" s="7">
        <f t="shared" ref="O10" si="136">SUM(M10-1.18)</f>
        <v>36.26</v>
      </c>
      <c r="P10" s="10">
        <f t="shared" ref="P10" si="137">MIN(N10,O10)</f>
        <v>36.26</v>
      </c>
      <c r="Q10" s="11">
        <f t="shared" ref="Q10" si="138">MAX(0,N$4-P10)</f>
        <v>0</v>
      </c>
      <c r="R10" s="7">
        <f t="shared" ref="R10" si="139">SUM(L10)</f>
        <v>37.93</v>
      </c>
      <c r="S10" s="7">
        <f t="shared" ref="S10" si="140">SUM(M10)</f>
        <v>37.44</v>
      </c>
      <c r="T10" s="10">
        <f t="shared" ref="T10" si="141">MIN(R10,S10)</f>
        <v>37.44</v>
      </c>
      <c r="U10" s="11">
        <f t="shared" ref="U10" si="142">MAX(0,R$4-T10)</f>
        <v>0</v>
      </c>
      <c r="V10" s="7">
        <v>36.79</v>
      </c>
      <c r="W10" s="7">
        <v>36.68</v>
      </c>
      <c r="X10" s="7">
        <f t="shared" ref="X10" si="143">SUM(V10-3.42)</f>
        <v>33.369999999999997</v>
      </c>
      <c r="Y10" s="7">
        <f t="shared" ref="Y10" si="144">SUM(W10-3.42)</f>
        <v>33.26</v>
      </c>
      <c r="Z10" s="10">
        <f t="shared" ref="Z10" si="145">MIN(X10,Y10)</f>
        <v>33.26</v>
      </c>
      <c r="AA10" s="11">
        <f t="shared" ref="AA10" si="146">MAX(0,X$4-Z10)</f>
        <v>0</v>
      </c>
      <c r="AB10" s="7">
        <f t="shared" ref="AB10" si="147">SUM(V10)</f>
        <v>36.79</v>
      </c>
      <c r="AC10" s="7">
        <f t="shared" ref="AC10" si="148">SUM(W10)</f>
        <v>36.68</v>
      </c>
      <c r="AD10" s="10">
        <f t="shared" ref="AD10" si="149">MIN(AB10,AC10)</f>
        <v>36.68</v>
      </c>
      <c r="AE10" s="11">
        <f t="shared" ref="AE10" si="150">MAX(0,AB$4-AD10)</f>
        <v>0</v>
      </c>
      <c r="AF10" s="7">
        <v>33.79</v>
      </c>
      <c r="AG10" s="7">
        <v>34.11</v>
      </c>
      <c r="AH10" s="7">
        <f t="shared" ref="AH10" si="151">SUM(AF10-2.77)</f>
        <v>31.02</v>
      </c>
      <c r="AI10" s="7">
        <f t="shared" ref="AI10" si="152">SUM(AG10-2.77)</f>
        <v>31.34</v>
      </c>
      <c r="AJ10" s="10">
        <f t="shared" ref="AJ10" si="153">MIN(AH10,AI10)</f>
        <v>31.02</v>
      </c>
      <c r="AK10" s="11">
        <f t="shared" ref="AK10" si="154">MAX(0,AH$4-AJ10)</f>
        <v>0</v>
      </c>
      <c r="AL10" s="7">
        <f t="shared" ref="AL10" si="155">SUM(AF10)</f>
        <v>33.79</v>
      </c>
      <c r="AM10" s="7">
        <f t="shared" ref="AM10" si="156">SUM(AG10)</f>
        <v>34.11</v>
      </c>
      <c r="AN10" s="10">
        <f t="shared" ref="AN10" si="157">MIN(AL10,AM10)</f>
        <v>33.79</v>
      </c>
      <c r="AO10" s="11">
        <f t="shared" ref="AO10" si="158">MAX(0,AL$4-AN10)</f>
        <v>0</v>
      </c>
      <c r="AP10" s="7">
        <f t="shared" ref="AP10" si="159">SUM(AF10)</f>
        <v>33.79</v>
      </c>
      <c r="AQ10" s="7">
        <f t="shared" ref="AQ10" si="160">SUM(AG10)</f>
        <v>34.11</v>
      </c>
      <c r="AR10" s="7">
        <f t="shared" ref="AR10" si="161">SUM(AP10-2.3)</f>
        <v>31.49</v>
      </c>
      <c r="AS10" s="7">
        <f t="shared" ref="AS10" si="162">SUM(AQ10-2.3)</f>
        <v>31.81</v>
      </c>
      <c r="AT10" s="10">
        <f t="shared" ref="AT10" si="163">MIN(AR10,AS10)</f>
        <v>31.49</v>
      </c>
      <c r="AU10" s="11">
        <f t="shared" ref="AU10" si="164">MAX(0,AR$4-AT10)</f>
        <v>0</v>
      </c>
      <c r="AV10" s="7">
        <f t="shared" ref="AV10" si="165">SUM(AP10)</f>
        <v>33.79</v>
      </c>
      <c r="AW10" s="7">
        <f t="shared" ref="AW10" si="166">SUM(AQ10)</f>
        <v>34.11</v>
      </c>
      <c r="AX10" s="10">
        <f t="shared" ref="AX10" si="167">MIN(AV10,AW10)</f>
        <v>33.79</v>
      </c>
      <c r="AY10" s="11">
        <f t="shared" ref="AY10" si="168">MAX(0,AV$4-AX10)</f>
        <v>0</v>
      </c>
    </row>
    <row r="11" spans="1:51" ht="18" customHeight="1" x14ac:dyDescent="0.2">
      <c r="A11" s="1">
        <f t="shared" si="0"/>
        <v>45191</v>
      </c>
      <c r="B11" s="7">
        <v>37.64</v>
      </c>
      <c r="C11" s="7">
        <v>37.369999999999997</v>
      </c>
      <c r="D11" s="7">
        <f t="shared" ref="D11" si="169">SUM(B11-1.46)</f>
        <v>36.18</v>
      </c>
      <c r="E11" s="7">
        <f t="shared" ref="E11" si="170">SUM(C11-1.46)</f>
        <v>35.909999999999997</v>
      </c>
      <c r="F11" s="10">
        <f t="shared" ref="F11" si="171">MIN(D11,E11)</f>
        <v>35.909999999999997</v>
      </c>
      <c r="G11" s="11">
        <f t="shared" ref="G11" si="172">MAX(0,D$4-F11)</f>
        <v>0</v>
      </c>
      <c r="H11" s="7">
        <f t="shared" ref="H11" si="173">SUM(B11)</f>
        <v>37.64</v>
      </c>
      <c r="I11" s="7">
        <f t="shared" ref="I11" si="174">SUM(C11)</f>
        <v>37.369999999999997</v>
      </c>
      <c r="J11" s="10">
        <f t="shared" ref="J11" si="175">MIN(H11,I11)</f>
        <v>37.369999999999997</v>
      </c>
      <c r="K11" s="11">
        <f t="shared" ref="K11" si="176">MAX(0,H$4-J11)</f>
        <v>0</v>
      </c>
      <c r="L11" s="7">
        <v>37.64</v>
      </c>
      <c r="M11" s="7">
        <v>37.369999999999997</v>
      </c>
      <c r="N11" s="7">
        <f t="shared" ref="N11" si="177">SUM(L11-1.18)</f>
        <v>36.46</v>
      </c>
      <c r="O11" s="7">
        <f t="shared" ref="O11" si="178">SUM(M11-1.18)</f>
        <v>36.19</v>
      </c>
      <c r="P11" s="10">
        <f t="shared" ref="P11" si="179">MIN(N11,O11)</f>
        <v>36.19</v>
      </c>
      <c r="Q11" s="11">
        <f t="shared" ref="Q11" si="180">MAX(0,N$4-P11)</f>
        <v>0</v>
      </c>
      <c r="R11" s="7">
        <f t="shared" ref="R11" si="181">SUM(L11)</f>
        <v>37.64</v>
      </c>
      <c r="S11" s="7">
        <f t="shared" ref="S11" si="182">SUM(M11)</f>
        <v>37.369999999999997</v>
      </c>
      <c r="T11" s="10">
        <f t="shared" ref="T11" si="183">MIN(R11,S11)</f>
        <v>37.369999999999997</v>
      </c>
      <c r="U11" s="11">
        <f t="shared" ref="U11" si="184">MAX(0,R$4-T11)</f>
        <v>0</v>
      </c>
      <c r="V11" s="7">
        <v>36.79</v>
      </c>
      <c r="W11" s="7">
        <v>36.68</v>
      </c>
      <c r="X11" s="7">
        <f t="shared" ref="X11" si="185">SUM(V11-3.42)</f>
        <v>33.369999999999997</v>
      </c>
      <c r="Y11" s="7">
        <f t="shared" ref="Y11" si="186">SUM(W11-3.42)</f>
        <v>33.26</v>
      </c>
      <c r="Z11" s="10">
        <f t="shared" ref="Z11" si="187">MIN(X11,Y11)</f>
        <v>33.26</v>
      </c>
      <c r="AA11" s="11">
        <f t="shared" ref="AA11" si="188">MAX(0,X$4-Z11)</f>
        <v>0</v>
      </c>
      <c r="AB11" s="7">
        <f t="shared" ref="AB11" si="189">SUM(V11)</f>
        <v>36.79</v>
      </c>
      <c r="AC11" s="7">
        <f t="shared" ref="AC11" si="190">SUM(W11)</f>
        <v>36.68</v>
      </c>
      <c r="AD11" s="10">
        <f t="shared" ref="AD11" si="191">MIN(AB11,AC11)</f>
        <v>36.68</v>
      </c>
      <c r="AE11" s="11">
        <f t="shared" ref="AE11" si="192">MAX(0,AB$4-AD11)</f>
        <v>0</v>
      </c>
      <c r="AF11" s="7">
        <v>33.79</v>
      </c>
      <c r="AG11" s="7">
        <v>34.11</v>
      </c>
      <c r="AH11" s="7">
        <f t="shared" ref="AH11" si="193">SUM(AF11-2.77)</f>
        <v>31.02</v>
      </c>
      <c r="AI11" s="7">
        <f t="shared" ref="AI11" si="194">SUM(AG11-2.77)</f>
        <v>31.34</v>
      </c>
      <c r="AJ11" s="10">
        <f t="shared" ref="AJ11" si="195">MIN(AH11,AI11)</f>
        <v>31.02</v>
      </c>
      <c r="AK11" s="11">
        <f t="shared" ref="AK11" si="196">MAX(0,AH$4-AJ11)</f>
        <v>0</v>
      </c>
      <c r="AL11" s="7">
        <f t="shared" ref="AL11" si="197">SUM(AF11)</f>
        <v>33.79</v>
      </c>
      <c r="AM11" s="7">
        <f t="shared" ref="AM11" si="198">SUM(AG11)</f>
        <v>34.11</v>
      </c>
      <c r="AN11" s="10">
        <f t="shared" ref="AN11" si="199">MIN(AL11,AM11)</f>
        <v>33.79</v>
      </c>
      <c r="AO11" s="11">
        <f t="shared" ref="AO11" si="200">MAX(0,AL$4-AN11)</f>
        <v>0</v>
      </c>
      <c r="AP11" s="7">
        <f t="shared" ref="AP11" si="201">SUM(AF11)</f>
        <v>33.79</v>
      </c>
      <c r="AQ11" s="7">
        <f t="shared" ref="AQ11" si="202">SUM(AG11)</f>
        <v>34.11</v>
      </c>
      <c r="AR11" s="7">
        <f t="shared" ref="AR11" si="203">SUM(AP11-2.3)</f>
        <v>31.49</v>
      </c>
      <c r="AS11" s="7">
        <f t="shared" ref="AS11" si="204">SUM(AQ11-2.3)</f>
        <v>31.81</v>
      </c>
      <c r="AT11" s="10">
        <f t="shared" ref="AT11" si="205">MIN(AR11,AS11)</f>
        <v>31.49</v>
      </c>
      <c r="AU11" s="11">
        <f t="shared" ref="AU11" si="206">MAX(0,AR$4-AT11)</f>
        <v>0</v>
      </c>
      <c r="AV11" s="7">
        <f t="shared" ref="AV11" si="207">SUM(AP11)</f>
        <v>33.79</v>
      </c>
      <c r="AW11" s="7">
        <f t="shared" ref="AW11" si="208">SUM(AQ11)</f>
        <v>34.11</v>
      </c>
      <c r="AX11" s="10">
        <f t="shared" ref="AX11" si="209">MIN(AV11,AW11)</f>
        <v>33.79</v>
      </c>
      <c r="AY11" s="11">
        <f t="shared" ref="AY11" si="210">MAX(0,AV$4-AX11)</f>
        <v>0</v>
      </c>
    </row>
    <row r="12" spans="1:51" ht="18" customHeight="1" x14ac:dyDescent="0.2">
      <c r="A12" s="1">
        <f t="shared" si="0"/>
        <v>45184</v>
      </c>
      <c r="B12" s="7">
        <v>37.36</v>
      </c>
      <c r="C12" s="7">
        <v>37.36</v>
      </c>
      <c r="D12" s="7">
        <f t="shared" ref="D12" si="211">SUM(B12-1.46)</f>
        <v>35.9</v>
      </c>
      <c r="E12" s="7">
        <f t="shared" ref="E12" si="212">SUM(C12-1.46)</f>
        <v>35.9</v>
      </c>
      <c r="F12" s="10">
        <f t="shared" ref="F12" si="213">MIN(D12,E12)</f>
        <v>35.9</v>
      </c>
      <c r="G12" s="11">
        <f t="shared" ref="G12" si="214">MAX(0,D$4-F12)</f>
        <v>0</v>
      </c>
      <c r="H12" s="7">
        <f t="shared" ref="H12" si="215">SUM(B12)</f>
        <v>37.36</v>
      </c>
      <c r="I12" s="7">
        <f t="shared" ref="I12" si="216">SUM(C12)</f>
        <v>37.36</v>
      </c>
      <c r="J12" s="10">
        <f t="shared" ref="J12" si="217">MIN(H12,I12)</f>
        <v>37.36</v>
      </c>
      <c r="K12" s="11">
        <f t="shared" ref="K12" si="218">MAX(0,H$4-J12)</f>
        <v>0</v>
      </c>
      <c r="L12" s="7">
        <v>37.36</v>
      </c>
      <c r="M12" s="7">
        <v>37.36</v>
      </c>
      <c r="N12" s="7">
        <f t="shared" ref="N12" si="219">SUM(L12-1.18)</f>
        <v>36.18</v>
      </c>
      <c r="O12" s="7">
        <f t="shared" ref="O12" si="220">SUM(M12-1.18)</f>
        <v>36.18</v>
      </c>
      <c r="P12" s="10">
        <f t="shared" ref="P12" si="221">MIN(N12,O12)</f>
        <v>36.18</v>
      </c>
      <c r="Q12" s="11">
        <f t="shared" ref="Q12" si="222">MAX(0,N$4-P12)</f>
        <v>0</v>
      </c>
      <c r="R12" s="7">
        <f t="shared" ref="R12" si="223">SUM(L12)</f>
        <v>37.36</v>
      </c>
      <c r="S12" s="7">
        <f t="shared" ref="S12" si="224">SUM(M12)</f>
        <v>37.36</v>
      </c>
      <c r="T12" s="10">
        <f t="shared" ref="T12" si="225">MIN(R12,S12)</f>
        <v>37.36</v>
      </c>
      <c r="U12" s="11">
        <f t="shared" ref="U12" si="226">MAX(0,R$4-T12)</f>
        <v>0</v>
      </c>
      <c r="V12" s="7">
        <v>36.79</v>
      </c>
      <c r="W12" s="7">
        <v>36.68</v>
      </c>
      <c r="X12" s="7">
        <f t="shared" ref="X12" si="227">SUM(V12-3.42)</f>
        <v>33.369999999999997</v>
      </c>
      <c r="Y12" s="7">
        <f t="shared" ref="Y12" si="228">SUM(W12-3.42)</f>
        <v>33.26</v>
      </c>
      <c r="Z12" s="10">
        <f t="shared" ref="Z12" si="229">MIN(X12,Y12)</f>
        <v>33.26</v>
      </c>
      <c r="AA12" s="11">
        <f t="shared" ref="AA12" si="230">MAX(0,X$4-Z12)</f>
        <v>0</v>
      </c>
      <c r="AB12" s="7">
        <f t="shared" ref="AB12" si="231">SUM(V12)</f>
        <v>36.79</v>
      </c>
      <c r="AC12" s="7">
        <f t="shared" ref="AC12" si="232">SUM(W12)</f>
        <v>36.68</v>
      </c>
      <c r="AD12" s="10">
        <f t="shared" ref="AD12" si="233">MIN(AB12,AC12)</f>
        <v>36.68</v>
      </c>
      <c r="AE12" s="11">
        <f t="shared" ref="AE12" si="234">MAX(0,AB$4-AD12)</f>
        <v>0</v>
      </c>
      <c r="AF12" s="7">
        <v>33.79</v>
      </c>
      <c r="AG12" s="7">
        <v>34.11</v>
      </c>
      <c r="AH12" s="7">
        <f t="shared" ref="AH12" si="235">SUM(AF12-2.77)</f>
        <v>31.02</v>
      </c>
      <c r="AI12" s="7">
        <f t="shared" ref="AI12" si="236">SUM(AG12-2.77)</f>
        <v>31.34</v>
      </c>
      <c r="AJ12" s="10">
        <f t="shared" ref="AJ12" si="237">MIN(AH12,AI12)</f>
        <v>31.02</v>
      </c>
      <c r="AK12" s="11">
        <f t="shared" ref="AK12" si="238">MAX(0,AH$4-AJ12)</f>
        <v>0</v>
      </c>
      <c r="AL12" s="7">
        <f t="shared" ref="AL12" si="239">SUM(AF12)</f>
        <v>33.79</v>
      </c>
      <c r="AM12" s="7">
        <f t="shared" ref="AM12" si="240">SUM(AG12)</f>
        <v>34.11</v>
      </c>
      <c r="AN12" s="10">
        <f t="shared" ref="AN12" si="241">MIN(AL12,AM12)</f>
        <v>33.79</v>
      </c>
      <c r="AO12" s="11">
        <f t="shared" ref="AO12" si="242">MAX(0,AL$4-AN12)</f>
        <v>0</v>
      </c>
      <c r="AP12" s="7">
        <f t="shared" ref="AP12" si="243">SUM(AF12)</f>
        <v>33.79</v>
      </c>
      <c r="AQ12" s="7">
        <f t="shared" ref="AQ12" si="244">SUM(AG12)</f>
        <v>34.11</v>
      </c>
      <c r="AR12" s="7">
        <f t="shared" ref="AR12" si="245">SUM(AP12-2.3)</f>
        <v>31.49</v>
      </c>
      <c r="AS12" s="7">
        <f t="shared" ref="AS12" si="246">SUM(AQ12-2.3)</f>
        <v>31.81</v>
      </c>
      <c r="AT12" s="10">
        <f t="shared" ref="AT12" si="247">MIN(AR12,AS12)</f>
        <v>31.49</v>
      </c>
      <c r="AU12" s="11">
        <f t="shared" ref="AU12" si="248">MAX(0,AR$4-AT12)</f>
        <v>0</v>
      </c>
      <c r="AV12" s="7">
        <f t="shared" ref="AV12" si="249">SUM(AP12)</f>
        <v>33.79</v>
      </c>
      <c r="AW12" s="7">
        <f t="shared" ref="AW12" si="250">SUM(AQ12)</f>
        <v>34.11</v>
      </c>
      <c r="AX12" s="10">
        <f t="shared" ref="AX12" si="251">MIN(AV12,AW12)</f>
        <v>33.79</v>
      </c>
      <c r="AY12" s="11">
        <f t="shared" ref="AY12" si="252">MAX(0,AV$4-AX12)</f>
        <v>0</v>
      </c>
    </row>
    <row r="13" spans="1:51" ht="18" customHeight="1" x14ac:dyDescent="0.2">
      <c r="A13" s="1">
        <f t="shared" si="0"/>
        <v>45177</v>
      </c>
      <c r="B13" s="7">
        <v>37.36</v>
      </c>
      <c r="C13" s="7">
        <v>37.369999999999997</v>
      </c>
      <c r="D13" s="7">
        <f t="shared" ref="D13" si="253">SUM(B13-1.46)</f>
        <v>35.9</v>
      </c>
      <c r="E13" s="7">
        <f t="shared" ref="E13" si="254">SUM(C13-1.46)</f>
        <v>35.909999999999997</v>
      </c>
      <c r="F13" s="10">
        <f t="shared" ref="F13" si="255">MIN(D13,E13)</f>
        <v>35.9</v>
      </c>
      <c r="G13" s="11">
        <f t="shared" ref="G13" si="256">MAX(0,D$4-F13)</f>
        <v>0</v>
      </c>
      <c r="H13" s="7">
        <f t="shared" ref="H13" si="257">SUM(B13)</f>
        <v>37.36</v>
      </c>
      <c r="I13" s="7">
        <f t="shared" ref="I13" si="258">SUM(C13)</f>
        <v>37.369999999999997</v>
      </c>
      <c r="J13" s="10">
        <f t="shared" ref="J13" si="259">MIN(H13,I13)</f>
        <v>37.36</v>
      </c>
      <c r="K13" s="11">
        <f t="shared" ref="K13" si="260">MAX(0,H$4-J13)</f>
        <v>0</v>
      </c>
      <c r="L13" s="7">
        <v>37.36</v>
      </c>
      <c r="M13" s="7">
        <v>37.369999999999997</v>
      </c>
      <c r="N13" s="7">
        <f t="shared" ref="N13" si="261">SUM(L13-1.18)</f>
        <v>36.18</v>
      </c>
      <c r="O13" s="7">
        <f t="shared" ref="O13" si="262">SUM(M13-1.18)</f>
        <v>36.19</v>
      </c>
      <c r="P13" s="10">
        <f t="shared" ref="P13" si="263">MIN(N13,O13)</f>
        <v>36.18</v>
      </c>
      <c r="Q13" s="11">
        <f t="shared" ref="Q13" si="264">MAX(0,N$4-P13)</f>
        <v>0</v>
      </c>
      <c r="R13" s="7">
        <f t="shared" ref="R13" si="265">SUM(L13)</f>
        <v>37.36</v>
      </c>
      <c r="S13" s="7">
        <f t="shared" ref="S13" si="266">SUM(M13)</f>
        <v>37.369999999999997</v>
      </c>
      <c r="T13" s="10">
        <f t="shared" ref="T13" si="267">MIN(R13,S13)</f>
        <v>37.36</v>
      </c>
      <c r="U13" s="11">
        <f t="shared" ref="U13" si="268">MAX(0,R$4-T13)</f>
        <v>0</v>
      </c>
      <c r="V13" s="7">
        <v>36.79</v>
      </c>
      <c r="W13" s="7">
        <v>36.68</v>
      </c>
      <c r="X13" s="7">
        <f t="shared" ref="X13" si="269">SUM(V13-3.42)</f>
        <v>33.369999999999997</v>
      </c>
      <c r="Y13" s="7">
        <f t="shared" ref="Y13" si="270">SUM(W13-3.42)</f>
        <v>33.26</v>
      </c>
      <c r="Z13" s="10">
        <f t="shared" ref="Z13" si="271">MIN(X13,Y13)</f>
        <v>33.26</v>
      </c>
      <c r="AA13" s="11">
        <f t="shared" ref="AA13" si="272">MAX(0,X$4-Z13)</f>
        <v>0</v>
      </c>
      <c r="AB13" s="7">
        <f t="shared" ref="AB13" si="273">SUM(V13)</f>
        <v>36.79</v>
      </c>
      <c r="AC13" s="7">
        <f t="shared" ref="AC13" si="274">SUM(W13)</f>
        <v>36.68</v>
      </c>
      <c r="AD13" s="10">
        <f t="shared" ref="AD13" si="275">MIN(AB13,AC13)</f>
        <v>36.68</v>
      </c>
      <c r="AE13" s="11">
        <f t="shared" ref="AE13" si="276">MAX(0,AB$4-AD13)</f>
        <v>0</v>
      </c>
      <c r="AF13" s="7">
        <v>33.79</v>
      </c>
      <c r="AG13" s="7">
        <v>34.11</v>
      </c>
      <c r="AH13" s="7">
        <f t="shared" ref="AH13" si="277">SUM(AF13-2.77)</f>
        <v>31.02</v>
      </c>
      <c r="AI13" s="7">
        <f t="shared" ref="AI13" si="278">SUM(AG13-2.77)</f>
        <v>31.34</v>
      </c>
      <c r="AJ13" s="10">
        <f t="shared" ref="AJ13" si="279">MIN(AH13,AI13)</f>
        <v>31.02</v>
      </c>
      <c r="AK13" s="11">
        <f t="shared" ref="AK13" si="280">MAX(0,AH$4-AJ13)</f>
        <v>0</v>
      </c>
      <c r="AL13" s="7">
        <f t="shared" ref="AL13" si="281">SUM(AF13)</f>
        <v>33.79</v>
      </c>
      <c r="AM13" s="7">
        <f t="shared" ref="AM13" si="282">SUM(AG13)</f>
        <v>34.11</v>
      </c>
      <c r="AN13" s="10">
        <f t="shared" ref="AN13" si="283">MIN(AL13,AM13)</f>
        <v>33.79</v>
      </c>
      <c r="AO13" s="11">
        <f t="shared" ref="AO13" si="284">MAX(0,AL$4-AN13)</f>
        <v>0</v>
      </c>
      <c r="AP13" s="7">
        <f t="shared" ref="AP13" si="285">SUM(AF13)</f>
        <v>33.79</v>
      </c>
      <c r="AQ13" s="7">
        <f t="shared" ref="AQ13" si="286">SUM(AG13)</f>
        <v>34.11</v>
      </c>
      <c r="AR13" s="7">
        <f t="shared" ref="AR13" si="287">SUM(AP13-2.3)</f>
        <v>31.49</v>
      </c>
      <c r="AS13" s="7">
        <f t="shared" ref="AS13" si="288">SUM(AQ13-2.3)</f>
        <v>31.81</v>
      </c>
      <c r="AT13" s="10">
        <f t="shared" ref="AT13" si="289">MIN(AR13,AS13)</f>
        <v>31.49</v>
      </c>
      <c r="AU13" s="11">
        <f t="shared" ref="AU13" si="290">MAX(0,AR$4-AT13)</f>
        <v>0</v>
      </c>
      <c r="AV13" s="7">
        <f t="shared" ref="AV13" si="291">SUM(AP13)</f>
        <v>33.79</v>
      </c>
      <c r="AW13" s="7">
        <f t="shared" ref="AW13" si="292">SUM(AQ13)</f>
        <v>34.11</v>
      </c>
      <c r="AX13" s="10">
        <f t="shared" ref="AX13" si="293">MIN(AV13,AW13)</f>
        <v>33.79</v>
      </c>
      <c r="AY13" s="11">
        <f t="shared" ref="AY13" si="294">MAX(0,AV$4-AX13)</f>
        <v>0</v>
      </c>
    </row>
    <row r="14" spans="1:51" ht="18" customHeight="1" x14ac:dyDescent="0.2">
      <c r="A14" s="1">
        <f t="shared" si="0"/>
        <v>45170</v>
      </c>
      <c r="B14" s="7">
        <v>37.36</v>
      </c>
      <c r="C14" s="7">
        <v>37.47</v>
      </c>
      <c r="D14" s="7">
        <f t="shared" ref="D14" si="295">SUM(B14-1.46)</f>
        <v>35.9</v>
      </c>
      <c r="E14" s="7">
        <f t="shared" ref="E14" si="296">SUM(C14-1.46)</f>
        <v>36.01</v>
      </c>
      <c r="F14" s="10">
        <f t="shared" ref="F14" si="297">MIN(D14,E14)</f>
        <v>35.9</v>
      </c>
      <c r="G14" s="11">
        <f t="shared" ref="G14" si="298">MAX(0,D$4-F14)</f>
        <v>0</v>
      </c>
      <c r="H14" s="7">
        <f t="shared" ref="H14" si="299">SUM(B14)</f>
        <v>37.36</v>
      </c>
      <c r="I14" s="7">
        <f t="shared" ref="I14" si="300">SUM(C14)</f>
        <v>37.47</v>
      </c>
      <c r="J14" s="10">
        <f t="shared" ref="J14" si="301">MIN(H14,I14)</f>
        <v>37.36</v>
      </c>
      <c r="K14" s="11">
        <f t="shared" ref="K14" si="302">MAX(0,H$4-J14)</f>
        <v>0</v>
      </c>
      <c r="L14" s="7">
        <v>37.36</v>
      </c>
      <c r="M14" s="7">
        <v>37.47</v>
      </c>
      <c r="N14" s="7">
        <f t="shared" ref="N14" si="303">SUM(L14-1.18)</f>
        <v>36.18</v>
      </c>
      <c r="O14" s="7">
        <f t="shared" ref="O14" si="304">SUM(M14-1.18)</f>
        <v>36.29</v>
      </c>
      <c r="P14" s="10">
        <f t="shared" ref="P14" si="305">MIN(N14,O14)</f>
        <v>36.18</v>
      </c>
      <c r="Q14" s="11">
        <f t="shared" ref="Q14" si="306">MAX(0,N$4-P14)</f>
        <v>0</v>
      </c>
      <c r="R14" s="7">
        <f t="shared" ref="R14" si="307">SUM(L14)</f>
        <v>37.36</v>
      </c>
      <c r="S14" s="7">
        <f t="shared" ref="S14" si="308">SUM(M14)</f>
        <v>37.47</v>
      </c>
      <c r="T14" s="10">
        <f t="shared" ref="T14" si="309">MIN(R14,S14)</f>
        <v>37.36</v>
      </c>
      <c r="U14" s="11">
        <f t="shared" ref="U14" si="310">MAX(0,R$4-T14)</f>
        <v>0</v>
      </c>
      <c r="V14" s="7">
        <v>36.79</v>
      </c>
      <c r="W14" s="7">
        <v>36.68</v>
      </c>
      <c r="X14" s="7">
        <f t="shared" ref="X14" si="311">SUM(V14-3.42)</f>
        <v>33.369999999999997</v>
      </c>
      <c r="Y14" s="7">
        <f t="shared" ref="Y14" si="312">SUM(W14-3.42)</f>
        <v>33.26</v>
      </c>
      <c r="Z14" s="10">
        <f t="shared" ref="Z14" si="313">MIN(X14,Y14)</f>
        <v>33.26</v>
      </c>
      <c r="AA14" s="11">
        <f t="shared" ref="AA14" si="314">MAX(0,X$4-Z14)</f>
        <v>0</v>
      </c>
      <c r="AB14" s="7">
        <f t="shared" ref="AB14" si="315">SUM(V14)</f>
        <v>36.79</v>
      </c>
      <c r="AC14" s="7">
        <f t="shared" ref="AC14" si="316">SUM(W14)</f>
        <v>36.68</v>
      </c>
      <c r="AD14" s="10">
        <f t="shared" ref="AD14" si="317">MIN(AB14,AC14)</f>
        <v>36.68</v>
      </c>
      <c r="AE14" s="11">
        <f t="shared" ref="AE14" si="318">MAX(0,AB$4-AD14)</f>
        <v>0</v>
      </c>
      <c r="AF14" s="7">
        <v>33.79</v>
      </c>
      <c r="AG14" s="7">
        <v>34.11</v>
      </c>
      <c r="AH14" s="7">
        <f t="shared" ref="AH14" si="319">SUM(AF14-2.77)</f>
        <v>31.02</v>
      </c>
      <c r="AI14" s="7">
        <f t="shared" ref="AI14" si="320">SUM(AG14-2.77)</f>
        <v>31.34</v>
      </c>
      <c r="AJ14" s="10">
        <f t="shared" ref="AJ14" si="321">MIN(AH14,AI14)</f>
        <v>31.02</v>
      </c>
      <c r="AK14" s="11">
        <f t="shared" ref="AK14" si="322">MAX(0,AH$4-AJ14)</f>
        <v>0</v>
      </c>
      <c r="AL14" s="7">
        <f t="shared" ref="AL14" si="323">SUM(AF14)</f>
        <v>33.79</v>
      </c>
      <c r="AM14" s="7">
        <f t="shared" ref="AM14" si="324">SUM(AG14)</f>
        <v>34.11</v>
      </c>
      <c r="AN14" s="10">
        <f t="shared" ref="AN14" si="325">MIN(AL14,AM14)</f>
        <v>33.79</v>
      </c>
      <c r="AO14" s="11">
        <f t="shared" ref="AO14" si="326">MAX(0,AL$4-AN14)</f>
        <v>0</v>
      </c>
      <c r="AP14" s="7">
        <f t="shared" ref="AP14" si="327">SUM(AF14)</f>
        <v>33.79</v>
      </c>
      <c r="AQ14" s="7">
        <f t="shared" ref="AQ14" si="328">SUM(AG14)</f>
        <v>34.11</v>
      </c>
      <c r="AR14" s="7">
        <f t="shared" ref="AR14" si="329">SUM(AP14-2.3)</f>
        <v>31.49</v>
      </c>
      <c r="AS14" s="7">
        <f t="shared" ref="AS14" si="330">SUM(AQ14-2.3)</f>
        <v>31.81</v>
      </c>
      <c r="AT14" s="10">
        <f t="shared" ref="AT14" si="331">MIN(AR14,AS14)</f>
        <v>31.49</v>
      </c>
      <c r="AU14" s="11">
        <f t="shared" ref="AU14" si="332">MAX(0,AR$4-AT14)</f>
        <v>0</v>
      </c>
      <c r="AV14" s="7">
        <f t="shared" ref="AV14" si="333">SUM(AP14)</f>
        <v>33.79</v>
      </c>
      <c r="AW14" s="7">
        <f t="shared" ref="AW14" si="334">SUM(AQ14)</f>
        <v>34.11</v>
      </c>
      <c r="AX14" s="10">
        <f t="shared" ref="AX14" si="335">MIN(AV14,AW14)</f>
        <v>33.79</v>
      </c>
      <c r="AY14" s="11">
        <f t="shared" ref="AY14" si="336">MAX(0,AV$4-AX14)</f>
        <v>0</v>
      </c>
    </row>
    <row r="15" spans="1:51" ht="18" customHeight="1" x14ac:dyDescent="0.2">
      <c r="A15" s="1">
        <f t="shared" si="0"/>
        <v>45163</v>
      </c>
      <c r="B15" s="7">
        <v>37.36</v>
      </c>
      <c r="C15" s="7">
        <v>37.57</v>
      </c>
      <c r="D15" s="7">
        <f t="shared" ref="D15" si="337">SUM(B15-1.46)</f>
        <v>35.9</v>
      </c>
      <c r="E15" s="7">
        <f t="shared" ref="E15" si="338">SUM(C15-1.46)</f>
        <v>36.11</v>
      </c>
      <c r="F15" s="10">
        <f t="shared" ref="F15" si="339">MIN(D15,E15)</f>
        <v>35.9</v>
      </c>
      <c r="G15" s="11">
        <f t="shared" ref="G15" si="340">MAX(0,D$4-F15)</f>
        <v>0</v>
      </c>
      <c r="H15" s="7">
        <f t="shared" ref="H15" si="341">SUM(B15)</f>
        <v>37.36</v>
      </c>
      <c r="I15" s="7">
        <f t="shared" ref="I15" si="342">SUM(C15)</f>
        <v>37.57</v>
      </c>
      <c r="J15" s="10">
        <f t="shared" ref="J15" si="343">MIN(H15,I15)</f>
        <v>37.36</v>
      </c>
      <c r="K15" s="11">
        <f t="shared" ref="K15" si="344">MAX(0,H$4-J15)</f>
        <v>0</v>
      </c>
      <c r="L15" s="7">
        <v>37.36</v>
      </c>
      <c r="M15" s="7">
        <v>37.57</v>
      </c>
      <c r="N15" s="7">
        <f t="shared" ref="N15" si="345">SUM(L15-1.18)</f>
        <v>36.18</v>
      </c>
      <c r="O15" s="7">
        <f t="shared" ref="O15" si="346">SUM(M15-1.18)</f>
        <v>36.39</v>
      </c>
      <c r="P15" s="10">
        <f t="shared" ref="P15" si="347">MIN(N15,O15)</f>
        <v>36.18</v>
      </c>
      <c r="Q15" s="11">
        <f t="shared" ref="Q15" si="348">MAX(0,N$4-P15)</f>
        <v>0</v>
      </c>
      <c r="R15" s="7">
        <f t="shared" ref="R15" si="349">SUM(L15)</f>
        <v>37.36</v>
      </c>
      <c r="S15" s="7">
        <f t="shared" ref="S15" si="350">SUM(M15)</f>
        <v>37.57</v>
      </c>
      <c r="T15" s="10">
        <f t="shared" ref="T15" si="351">MIN(R15,S15)</f>
        <v>37.36</v>
      </c>
      <c r="U15" s="11">
        <f t="shared" ref="U15" si="352">MAX(0,R$4-T15)</f>
        <v>0</v>
      </c>
      <c r="V15" s="7">
        <v>36.79</v>
      </c>
      <c r="W15" s="7">
        <v>36.68</v>
      </c>
      <c r="X15" s="7">
        <f t="shared" ref="X15" si="353">SUM(V15-3.42)</f>
        <v>33.369999999999997</v>
      </c>
      <c r="Y15" s="7">
        <f t="shared" ref="Y15" si="354">SUM(W15-3.42)</f>
        <v>33.26</v>
      </c>
      <c r="Z15" s="10">
        <f t="shared" ref="Z15" si="355">MIN(X15,Y15)</f>
        <v>33.26</v>
      </c>
      <c r="AA15" s="11">
        <f t="shared" ref="AA15" si="356">MAX(0,X$4-Z15)</f>
        <v>0</v>
      </c>
      <c r="AB15" s="7">
        <f t="shared" ref="AB15" si="357">SUM(V15)</f>
        <v>36.79</v>
      </c>
      <c r="AC15" s="7">
        <f t="shared" ref="AC15" si="358">SUM(W15)</f>
        <v>36.68</v>
      </c>
      <c r="AD15" s="10">
        <f t="shared" ref="AD15" si="359">MIN(AB15,AC15)</f>
        <v>36.68</v>
      </c>
      <c r="AE15" s="11">
        <f t="shared" ref="AE15" si="360">MAX(0,AB$4-AD15)</f>
        <v>0</v>
      </c>
      <c r="AF15" s="7">
        <v>33.79</v>
      </c>
      <c r="AG15" s="7">
        <v>34.11</v>
      </c>
      <c r="AH15" s="7">
        <f t="shared" ref="AH15" si="361">SUM(AF15-2.77)</f>
        <v>31.02</v>
      </c>
      <c r="AI15" s="7">
        <f t="shared" ref="AI15" si="362">SUM(AG15-2.77)</f>
        <v>31.34</v>
      </c>
      <c r="AJ15" s="10">
        <f t="shared" ref="AJ15" si="363">MIN(AH15,AI15)</f>
        <v>31.02</v>
      </c>
      <c r="AK15" s="11">
        <f t="shared" ref="AK15" si="364">MAX(0,AH$4-AJ15)</f>
        <v>0</v>
      </c>
      <c r="AL15" s="7">
        <f t="shared" ref="AL15" si="365">SUM(AF15)</f>
        <v>33.79</v>
      </c>
      <c r="AM15" s="7">
        <f t="shared" ref="AM15" si="366">SUM(AG15)</f>
        <v>34.11</v>
      </c>
      <c r="AN15" s="10">
        <f t="shared" ref="AN15" si="367">MIN(AL15,AM15)</f>
        <v>33.79</v>
      </c>
      <c r="AO15" s="11">
        <f t="shared" ref="AO15" si="368">MAX(0,AL$4-AN15)</f>
        <v>0</v>
      </c>
      <c r="AP15" s="7">
        <f t="shared" ref="AP15" si="369">SUM(AF15)</f>
        <v>33.79</v>
      </c>
      <c r="AQ15" s="7">
        <f t="shared" ref="AQ15" si="370">SUM(AG15)</f>
        <v>34.11</v>
      </c>
      <c r="AR15" s="7">
        <f t="shared" ref="AR15" si="371">SUM(AP15-2.3)</f>
        <v>31.49</v>
      </c>
      <c r="AS15" s="7">
        <f t="shared" ref="AS15" si="372">SUM(AQ15-2.3)</f>
        <v>31.81</v>
      </c>
      <c r="AT15" s="10">
        <f t="shared" ref="AT15" si="373">MIN(AR15,AS15)</f>
        <v>31.49</v>
      </c>
      <c r="AU15" s="11">
        <f t="shared" ref="AU15" si="374">MAX(0,AR$4-AT15)</f>
        <v>0</v>
      </c>
      <c r="AV15" s="7">
        <f t="shared" ref="AV15" si="375">SUM(AP15)</f>
        <v>33.79</v>
      </c>
      <c r="AW15" s="7">
        <f t="shared" ref="AW15" si="376">SUM(AQ15)</f>
        <v>34.11</v>
      </c>
      <c r="AX15" s="10">
        <f t="shared" ref="AX15" si="377">MIN(AV15,AW15)</f>
        <v>33.79</v>
      </c>
      <c r="AY15" s="11">
        <f t="shared" ref="AY15" si="378">MAX(0,AV$4-AX15)</f>
        <v>0</v>
      </c>
    </row>
    <row r="16" spans="1:51" ht="18" customHeight="1" x14ac:dyDescent="0.2">
      <c r="A16" s="1">
        <f t="shared" si="0"/>
        <v>45156</v>
      </c>
      <c r="B16" s="7">
        <v>37.36</v>
      </c>
      <c r="C16" s="7">
        <v>37.659999999999997</v>
      </c>
      <c r="D16" s="7">
        <f t="shared" ref="D16" si="379">SUM(B16-1.46)</f>
        <v>35.9</v>
      </c>
      <c r="E16" s="7">
        <f t="shared" ref="E16" si="380">SUM(C16-1.46)</f>
        <v>36.199999999999996</v>
      </c>
      <c r="F16" s="10">
        <f t="shared" ref="F16" si="381">MIN(D16,E16)</f>
        <v>35.9</v>
      </c>
      <c r="G16" s="11">
        <f t="shared" ref="G16" si="382">MAX(0,D$4-F16)</f>
        <v>0</v>
      </c>
      <c r="H16" s="7">
        <f t="shared" ref="H16" si="383">SUM(B16)</f>
        <v>37.36</v>
      </c>
      <c r="I16" s="7">
        <f t="shared" ref="I16" si="384">SUM(C16)</f>
        <v>37.659999999999997</v>
      </c>
      <c r="J16" s="10">
        <f t="shared" ref="J16" si="385">MIN(H16,I16)</f>
        <v>37.36</v>
      </c>
      <c r="K16" s="11">
        <f t="shared" ref="K16" si="386">MAX(0,H$4-J16)</f>
        <v>0</v>
      </c>
      <c r="L16" s="7">
        <v>37.36</v>
      </c>
      <c r="M16" s="7">
        <v>37.659999999999997</v>
      </c>
      <c r="N16" s="7">
        <f t="shared" ref="N16" si="387">SUM(L16-1.18)</f>
        <v>36.18</v>
      </c>
      <c r="O16" s="7">
        <f t="shared" ref="O16" si="388">SUM(M16-1.18)</f>
        <v>36.479999999999997</v>
      </c>
      <c r="P16" s="10">
        <f t="shared" ref="P16" si="389">MIN(N16,O16)</f>
        <v>36.18</v>
      </c>
      <c r="Q16" s="11">
        <f t="shared" ref="Q16" si="390">MAX(0,N$4-P16)</f>
        <v>0</v>
      </c>
      <c r="R16" s="7">
        <f t="shared" ref="R16" si="391">SUM(L16)</f>
        <v>37.36</v>
      </c>
      <c r="S16" s="7">
        <f t="shared" ref="S16" si="392">SUM(M16)</f>
        <v>37.659999999999997</v>
      </c>
      <c r="T16" s="10">
        <f t="shared" ref="T16" si="393">MIN(R16,S16)</f>
        <v>37.36</v>
      </c>
      <c r="U16" s="11">
        <f t="shared" ref="U16" si="394">MAX(0,R$4-T16)</f>
        <v>0</v>
      </c>
      <c r="V16" s="7">
        <v>36.79</v>
      </c>
      <c r="W16" s="7">
        <v>36.68</v>
      </c>
      <c r="X16" s="7">
        <f t="shared" ref="X16" si="395">SUM(V16-3.42)</f>
        <v>33.369999999999997</v>
      </c>
      <c r="Y16" s="7">
        <f t="shared" ref="Y16" si="396">SUM(W16-3.42)</f>
        <v>33.26</v>
      </c>
      <c r="Z16" s="10">
        <f t="shared" ref="Z16" si="397">MIN(X16,Y16)</f>
        <v>33.26</v>
      </c>
      <c r="AA16" s="11">
        <f t="shared" ref="AA16" si="398">MAX(0,X$4-Z16)</f>
        <v>0</v>
      </c>
      <c r="AB16" s="7">
        <f t="shared" ref="AB16" si="399">SUM(V16)</f>
        <v>36.79</v>
      </c>
      <c r="AC16" s="7">
        <f t="shared" ref="AC16" si="400">SUM(W16)</f>
        <v>36.68</v>
      </c>
      <c r="AD16" s="10">
        <f t="shared" ref="AD16" si="401">MIN(AB16,AC16)</f>
        <v>36.68</v>
      </c>
      <c r="AE16" s="11">
        <f t="shared" ref="AE16" si="402">MAX(0,AB$4-AD16)</f>
        <v>0</v>
      </c>
      <c r="AF16" s="7">
        <v>33.79</v>
      </c>
      <c r="AG16" s="7">
        <v>34.11</v>
      </c>
      <c r="AH16" s="7">
        <f t="shared" ref="AH16" si="403">SUM(AF16-2.77)</f>
        <v>31.02</v>
      </c>
      <c r="AI16" s="7">
        <f t="shared" ref="AI16" si="404">SUM(AG16-2.77)</f>
        <v>31.34</v>
      </c>
      <c r="AJ16" s="10">
        <f t="shared" ref="AJ16" si="405">MIN(AH16,AI16)</f>
        <v>31.02</v>
      </c>
      <c r="AK16" s="11">
        <f t="shared" ref="AK16" si="406">MAX(0,AH$4-AJ16)</f>
        <v>0</v>
      </c>
      <c r="AL16" s="7">
        <f t="shared" ref="AL16" si="407">SUM(AF16)</f>
        <v>33.79</v>
      </c>
      <c r="AM16" s="7">
        <f t="shared" ref="AM16" si="408">SUM(AG16)</f>
        <v>34.11</v>
      </c>
      <c r="AN16" s="10">
        <f t="shared" ref="AN16" si="409">MIN(AL16,AM16)</f>
        <v>33.79</v>
      </c>
      <c r="AO16" s="11">
        <f t="shared" ref="AO16" si="410">MAX(0,AL$4-AN16)</f>
        <v>0</v>
      </c>
      <c r="AP16" s="7">
        <f t="shared" ref="AP16" si="411">SUM(AF16)</f>
        <v>33.79</v>
      </c>
      <c r="AQ16" s="7">
        <f t="shared" ref="AQ16" si="412">SUM(AG16)</f>
        <v>34.11</v>
      </c>
      <c r="AR16" s="7">
        <f t="shared" ref="AR16" si="413">SUM(AP16-2.3)</f>
        <v>31.49</v>
      </c>
      <c r="AS16" s="7">
        <f t="shared" ref="AS16" si="414">SUM(AQ16-2.3)</f>
        <v>31.81</v>
      </c>
      <c r="AT16" s="10">
        <f t="shared" ref="AT16" si="415">MIN(AR16,AS16)</f>
        <v>31.49</v>
      </c>
      <c r="AU16" s="11">
        <f t="shared" ref="AU16" si="416">MAX(0,AR$4-AT16)</f>
        <v>0</v>
      </c>
      <c r="AV16" s="7">
        <f t="shared" ref="AV16" si="417">SUM(AP16)</f>
        <v>33.79</v>
      </c>
      <c r="AW16" s="7">
        <f t="shared" ref="AW16" si="418">SUM(AQ16)</f>
        <v>34.11</v>
      </c>
      <c r="AX16" s="10">
        <f t="shared" ref="AX16" si="419">MIN(AV16,AW16)</f>
        <v>33.79</v>
      </c>
      <c r="AY16" s="11">
        <f t="shared" ref="AY16" si="420">MAX(0,AV$4-AX16)</f>
        <v>0</v>
      </c>
    </row>
    <row r="17" spans="1:51" ht="18" customHeight="1" x14ac:dyDescent="0.2">
      <c r="A17" s="1">
        <f t="shared" si="0"/>
        <v>45149</v>
      </c>
      <c r="B17" s="7">
        <v>37.36</v>
      </c>
      <c r="C17" s="7">
        <v>37.89</v>
      </c>
      <c r="D17" s="7">
        <f t="shared" ref="D17" si="421">SUM(B17-1.46)</f>
        <v>35.9</v>
      </c>
      <c r="E17" s="7">
        <f t="shared" ref="E17" si="422">SUM(C17-1.46)</f>
        <v>36.43</v>
      </c>
      <c r="F17" s="10">
        <f t="shared" ref="F17" si="423">MIN(D17,E17)</f>
        <v>35.9</v>
      </c>
      <c r="G17" s="11">
        <f t="shared" ref="G17" si="424">MAX(0,D$4-F17)</f>
        <v>0</v>
      </c>
      <c r="H17" s="7">
        <f t="shared" ref="H17" si="425">SUM(B17)</f>
        <v>37.36</v>
      </c>
      <c r="I17" s="7">
        <f t="shared" ref="I17" si="426">SUM(C17)</f>
        <v>37.89</v>
      </c>
      <c r="J17" s="10">
        <f t="shared" ref="J17" si="427">MIN(H17,I17)</f>
        <v>37.36</v>
      </c>
      <c r="K17" s="11">
        <f t="shared" ref="K17" si="428">MAX(0,H$4-J17)</f>
        <v>0</v>
      </c>
      <c r="L17" s="7">
        <v>37.36</v>
      </c>
      <c r="M17" s="7">
        <v>37.89</v>
      </c>
      <c r="N17" s="7">
        <f t="shared" ref="N17" si="429">SUM(L17-1.18)</f>
        <v>36.18</v>
      </c>
      <c r="O17" s="7">
        <f t="shared" ref="O17" si="430">SUM(M17-1.18)</f>
        <v>36.71</v>
      </c>
      <c r="P17" s="10">
        <f t="shared" ref="P17" si="431">MIN(N17,O17)</f>
        <v>36.18</v>
      </c>
      <c r="Q17" s="11">
        <f t="shared" ref="Q17" si="432">MAX(0,N$4-P17)</f>
        <v>0</v>
      </c>
      <c r="R17" s="7">
        <f t="shared" ref="R17" si="433">SUM(L17)</f>
        <v>37.36</v>
      </c>
      <c r="S17" s="7">
        <f t="shared" ref="S17" si="434">SUM(M17)</f>
        <v>37.89</v>
      </c>
      <c r="T17" s="10">
        <f t="shared" ref="T17" si="435">MIN(R17,S17)</f>
        <v>37.36</v>
      </c>
      <c r="U17" s="11">
        <f t="shared" ref="U17" si="436">MAX(0,R$4-T17)</f>
        <v>0</v>
      </c>
      <c r="V17" s="7">
        <v>36.79</v>
      </c>
      <c r="W17" s="7">
        <v>36.68</v>
      </c>
      <c r="X17" s="7">
        <f t="shared" ref="X17" si="437">SUM(V17-3.42)</f>
        <v>33.369999999999997</v>
      </c>
      <c r="Y17" s="7">
        <f t="shared" ref="Y17" si="438">SUM(W17-3.42)</f>
        <v>33.26</v>
      </c>
      <c r="Z17" s="10">
        <f t="shared" ref="Z17" si="439">MIN(X17,Y17)</f>
        <v>33.26</v>
      </c>
      <c r="AA17" s="11">
        <f t="shared" ref="AA17" si="440">MAX(0,X$4-Z17)</f>
        <v>0</v>
      </c>
      <c r="AB17" s="7">
        <f t="shared" ref="AB17" si="441">SUM(V17)</f>
        <v>36.79</v>
      </c>
      <c r="AC17" s="7">
        <f t="shared" ref="AC17" si="442">SUM(W17)</f>
        <v>36.68</v>
      </c>
      <c r="AD17" s="10">
        <f t="shared" ref="AD17" si="443">MIN(AB17,AC17)</f>
        <v>36.68</v>
      </c>
      <c r="AE17" s="11">
        <f t="shared" ref="AE17" si="444">MAX(0,AB$4-AD17)</f>
        <v>0</v>
      </c>
      <c r="AF17" s="7">
        <v>33.79</v>
      </c>
      <c r="AG17" s="7">
        <v>34.11</v>
      </c>
      <c r="AH17" s="7">
        <f t="shared" ref="AH17" si="445">SUM(AF17-2.77)</f>
        <v>31.02</v>
      </c>
      <c r="AI17" s="7">
        <f t="shared" ref="AI17" si="446">SUM(AG17-2.77)</f>
        <v>31.34</v>
      </c>
      <c r="AJ17" s="10">
        <f t="shared" ref="AJ17" si="447">MIN(AH17,AI17)</f>
        <v>31.02</v>
      </c>
      <c r="AK17" s="11">
        <f t="shared" ref="AK17" si="448">MAX(0,AH$4-AJ17)</f>
        <v>0</v>
      </c>
      <c r="AL17" s="7">
        <f t="shared" ref="AL17" si="449">SUM(AF17)</f>
        <v>33.79</v>
      </c>
      <c r="AM17" s="7">
        <f t="shared" ref="AM17" si="450">SUM(AG17)</f>
        <v>34.11</v>
      </c>
      <c r="AN17" s="10">
        <f t="shared" ref="AN17" si="451">MIN(AL17,AM17)</f>
        <v>33.79</v>
      </c>
      <c r="AO17" s="11">
        <f t="shared" ref="AO17" si="452">MAX(0,AL$4-AN17)</f>
        <v>0</v>
      </c>
      <c r="AP17" s="7">
        <f t="shared" ref="AP17" si="453">SUM(AF17)</f>
        <v>33.79</v>
      </c>
      <c r="AQ17" s="7">
        <f t="shared" ref="AQ17" si="454">SUM(AG17)</f>
        <v>34.11</v>
      </c>
      <c r="AR17" s="7">
        <f t="shared" ref="AR17" si="455">SUM(AP17-2.3)</f>
        <v>31.49</v>
      </c>
      <c r="AS17" s="7">
        <f t="shared" ref="AS17" si="456">SUM(AQ17-2.3)</f>
        <v>31.81</v>
      </c>
      <c r="AT17" s="10">
        <f t="shared" ref="AT17" si="457">MIN(AR17,AS17)</f>
        <v>31.49</v>
      </c>
      <c r="AU17" s="11">
        <f t="shared" ref="AU17" si="458">MAX(0,AR$4-AT17)</f>
        <v>0</v>
      </c>
      <c r="AV17" s="7">
        <f t="shared" ref="AV17" si="459">SUM(AP17)</f>
        <v>33.79</v>
      </c>
      <c r="AW17" s="7">
        <f t="shared" ref="AW17" si="460">SUM(AQ17)</f>
        <v>34.11</v>
      </c>
      <c r="AX17" s="10">
        <f t="shared" ref="AX17" si="461">MIN(AV17,AW17)</f>
        <v>33.79</v>
      </c>
      <c r="AY17" s="11">
        <f t="shared" ref="AY17" si="462">MAX(0,AV$4-AX17)</f>
        <v>0</v>
      </c>
    </row>
    <row r="18" spans="1:51" ht="18" customHeight="1" x14ac:dyDescent="0.2">
      <c r="A18" s="1">
        <f t="shared" si="0"/>
        <v>45142</v>
      </c>
      <c r="B18" s="7">
        <v>37.79</v>
      </c>
      <c r="C18" s="7">
        <v>38.04</v>
      </c>
      <c r="D18" s="7">
        <f t="shared" ref="D18" si="463">SUM(B18-1.46)</f>
        <v>36.33</v>
      </c>
      <c r="E18" s="7">
        <f t="shared" ref="E18" si="464">SUM(C18-1.46)</f>
        <v>36.58</v>
      </c>
      <c r="F18" s="10">
        <f t="shared" ref="F18" si="465">MIN(D18,E18)</f>
        <v>36.33</v>
      </c>
      <c r="G18" s="11">
        <f t="shared" ref="G18" si="466">MAX(0,D$4-F18)</f>
        <v>0</v>
      </c>
      <c r="H18" s="7">
        <f t="shared" ref="H18" si="467">SUM(B18)</f>
        <v>37.79</v>
      </c>
      <c r="I18" s="7">
        <f t="shared" ref="I18" si="468">SUM(C18)</f>
        <v>38.04</v>
      </c>
      <c r="J18" s="10">
        <f t="shared" ref="J18" si="469">MIN(H18,I18)</f>
        <v>37.79</v>
      </c>
      <c r="K18" s="11">
        <f t="shared" ref="K18" si="470">MAX(0,H$4-J18)</f>
        <v>0</v>
      </c>
      <c r="L18" s="7">
        <v>37.79</v>
      </c>
      <c r="M18" s="7">
        <v>38.04</v>
      </c>
      <c r="N18" s="7">
        <f t="shared" ref="N18" si="471">SUM(L18-1.18)</f>
        <v>36.61</v>
      </c>
      <c r="O18" s="7">
        <f t="shared" ref="O18" si="472">SUM(M18-1.18)</f>
        <v>36.86</v>
      </c>
      <c r="P18" s="10">
        <f t="shared" ref="P18" si="473">MIN(N18,O18)</f>
        <v>36.61</v>
      </c>
      <c r="Q18" s="11">
        <f t="shared" ref="Q18" si="474">MAX(0,N$4-P18)</f>
        <v>0</v>
      </c>
      <c r="R18" s="7">
        <f t="shared" ref="R18" si="475">SUM(L18)</f>
        <v>37.79</v>
      </c>
      <c r="S18" s="7">
        <f t="shared" ref="S18" si="476">SUM(M18)</f>
        <v>38.04</v>
      </c>
      <c r="T18" s="10">
        <f t="shared" ref="T18" si="477">MIN(R18,S18)</f>
        <v>37.79</v>
      </c>
      <c r="U18" s="11">
        <f t="shared" ref="U18" si="478">MAX(0,R$4-T18)</f>
        <v>0</v>
      </c>
      <c r="V18" s="7">
        <v>36.79</v>
      </c>
      <c r="W18" s="7">
        <v>36.68</v>
      </c>
      <c r="X18" s="7">
        <f t="shared" ref="X18" si="479">SUM(V18-3.42)</f>
        <v>33.369999999999997</v>
      </c>
      <c r="Y18" s="7">
        <f t="shared" ref="Y18" si="480">SUM(W18-3.42)</f>
        <v>33.26</v>
      </c>
      <c r="Z18" s="10">
        <f t="shared" ref="Z18" si="481">MIN(X18,Y18)</f>
        <v>33.26</v>
      </c>
      <c r="AA18" s="11">
        <f t="shared" ref="AA18" si="482">MAX(0,X$4-Z18)</f>
        <v>0</v>
      </c>
      <c r="AB18" s="7">
        <f t="shared" ref="AB18" si="483">SUM(V18)</f>
        <v>36.79</v>
      </c>
      <c r="AC18" s="7">
        <f t="shared" ref="AC18" si="484">SUM(W18)</f>
        <v>36.68</v>
      </c>
      <c r="AD18" s="10">
        <f t="shared" ref="AD18" si="485">MIN(AB18,AC18)</f>
        <v>36.68</v>
      </c>
      <c r="AE18" s="11">
        <f t="shared" ref="AE18" si="486">MAX(0,AB$4-AD18)</f>
        <v>0</v>
      </c>
      <c r="AF18" s="7">
        <v>33.79</v>
      </c>
      <c r="AG18" s="7">
        <v>34.11</v>
      </c>
      <c r="AH18" s="7">
        <f t="shared" ref="AH18" si="487">SUM(AF18-2.77)</f>
        <v>31.02</v>
      </c>
      <c r="AI18" s="7">
        <f t="shared" ref="AI18" si="488">SUM(AG18-2.77)</f>
        <v>31.34</v>
      </c>
      <c r="AJ18" s="10">
        <f t="shared" ref="AJ18" si="489">MIN(AH18,AI18)</f>
        <v>31.02</v>
      </c>
      <c r="AK18" s="11">
        <f t="shared" ref="AK18" si="490">MAX(0,AH$4-AJ18)</f>
        <v>0</v>
      </c>
      <c r="AL18" s="7">
        <f t="shared" ref="AL18" si="491">SUM(AF18)</f>
        <v>33.79</v>
      </c>
      <c r="AM18" s="7">
        <f t="shared" ref="AM18" si="492">SUM(AG18)</f>
        <v>34.11</v>
      </c>
      <c r="AN18" s="10">
        <f t="shared" ref="AN18" si="493">MIN(AL18,AM18)</f>
        <v>33.79</v>
      </c>
      <c r="AO18" s="11">
        <f t="shared" ref="AO18" si="494">MAX(0,AL$4-AN18)</f>
        <v>0</v>
      </c>
      <c r="AP18" s="7">
        <f t="shared" ref="AP18" si="495">SUM(AF18)</f>
        <v>33.79</v>
      </c>
      <c r="AQ18" s="7">
        <f t="shared" ref="AQ18" si="496">SUM(AG18)</f>
        <v>34.11</v>
      </c>
      <c r="AR18" s="7">
        <f t="shared" ref="AR18" si="497">SUM(AP18-2.3)</f>
        <v>31.49</v>
      </c>
      <c r="AS18" s="7">
        <f t="shared" ref="AS18" si="498">SUM(AQ18-2.3)</f>
        <v>31.81</v>
      </c>
      <c r="AT18" s="10">
        <f t="shared" ref="AT18" si="499">MIN(AR18,AS18)</f>
        <v>31.49</v>
      </c>
      <c r="AU18" s="11">
        <f t="shared" ref="AU18" si="500">MAX(0,AR$4-AT18)</f>
        <v>0</v>
      </c>
      <c r="AV18" s="7">
        <f t="shared" ref="AV18" si="501">SUM(AP18)</f>
        <v>33.79</v>
      </c>
      <c r="AW18" s="7">
        <f t="shared" ref="AW18" si="502">SUM(AQ18)</f>
        <v>34.11</v>
      </c>
      <c r="AX18" s="10">
        <f t="shared" ref="AX18" si="503">MIN(AV18,AW18)</f>
        <v>33.79</v>
      </c>
      <c r="AY18" s="11">
        <f t="shared" ref="AY18" si="504">MAX(0,AV$4-AX18)</f>
        <v>0</v>
      </c>
    </row>
    <row r="19" spans="1:51" ht="18" customHeight="1" x14ac:dyDescent="0.2">
      <c r="A19" s="1">
        <f t="shared" si="0"/>
        <v>45135</v>
      </c>
      <c r="B19" s="7">
        <v>37.79</v>
      </c>
      <c r="C19" s="7">
        <v>38.17</v>
      </c>
      <c r="D19" s="7">
        <f t="shared" ref="D19" si="505">SUM(B19-1.46)</f>
        <v>36.33</v>
      </c>
      <c r="E19" s="7">
        <f t="shared" ref="E19" si="506">SUM(C19-1.46)</f>
        <v>36.71</v>
      </c>
      <c r="F19" s="10">
        <f t="shared" ref="F19" si="507">MIN(D19,E19)</f>
        <v>36.33</v>
      </c>
      <c r="G19" s="11">
        <f t="shared" ref="G19" si="508">MAX(0,D$4-F19)</f>
        <v>0</v>
      </c>
      <c r="H19" s="7">
        <f t="shared" ref="H19" si="509">SUM(B19)</f>
        <v>37.79</v>
      </c>
      <c r="I19" s="7">
        <f t="shared" ref="I19" si="510">SUM(C19)</f>
        <v>38.17</v>
      </c>
      <c r="J19" s="10">
        <f t="shared" ref="J19" si="511">MIN(H19,I19)</f>
        <v>37.79</v>
      </c>
      <c r="K19" s="11">
        <f t="shared" ref="K19" si="512">MAX(0,H$4-J19)</f>
        <v>0</v>
      </c>
      <c r="L19" s="7">
        <v>37.79</v>
      </c>
      <c r="M19" s="7">
        <v>38.17</v>
      </c>
      <c r="N19" s="7">
        <f t="shared" ref="N19" si="513">SUM(L19-1.18)</f>
        <v>36.61</v>
      </c>
      <c r="O19" s="7">
        <f t="shared" ref="O19" si="514">SUM(M19-1.18)</f>
        <v>36.99</v>
      </c>
      <c r="P19" s="10">
        <f t="shared" ref="P19" si="515">MIN(N19,O19)</f>
        <v>36.61</v>
      </c>
      <c r="Q19" s="11">
        <f t="shared" ref="Q19" si="516">MAX(0,N$4-P19)</f>
        <v>0</v>
      </c>
      <c r="R19" s="7">
        <f t="shared" ref="R19" si="517">SUM(L19)</f>
        <v>37.79</v>
      </c>
      <c r="S19" s="7">
        <f t="shared" ref="S19" si="518">SUM(M19)</f>
        <v>38.17</v>
      </c>
      <c r="T19" s="10">
        <f t="shared" ref="T19" si="519">MIN(R19,S19)</f>
        <v>37.79</v>
      </c>
      <c r="U19" s="11">
        <f t="shared" ref="U19" si="520">MAX(0,R$4-T19)</f>
        <v>0</v>
      </c>
      <c r="V19" s="7">
        <v>36.79</v>
      </c>
      <c r="W19" s="7">
        <v>36.68</v>
      </c>
      <c r="X19" s="7">
        <f t="shared" ref="X19" si="521">SUM(V19-3.42)</f>
        <v>33.369999999999997</v>
      </c>
      <c r="Y19" s="7">
        <f t="shared" ref="Y19" si="522">SUM(W19-3.42)</f>
        <v>33.26</v>
      </c>
      <c r="Z19" s="10">
        <f t="shared" ref="Z19" si="523">MIN(X19,Y19)</f>
        <v>33.26</v>
      </c>
      <c r="AA19" s="11">
        <f t="shared" ref="AA19" si="524">MAX(0,X$4-Z19)</f>
        <v>0</v>
      </c>
      <c r="AB19" s="7">
        <f t="shared" ref="AB19" si="525">SUM(V19)</f>
        <v>36.79</v>
      </c>
      <c r="AC19" s="7">
        <f t="shared" ref="AC19" si="526">SUM(W19)</f>
        <v>36.68</v>
      </c>
      <c r="AD19" s="10">
        <f t="shared" ref="AD19" si="527">MIN(AB19,AC19)</f>
        <v>36.68</v>
      </c>
      <c r="AE19" s="11">
        <f t="shared" ref="AE19" si="528">MAX(0,AB$4-AD19)</f>
        <v>0</v>
      </c>
      <c r="AF19" s="7">
        <v>33.79</v>
      </c>
      <c r="AG19" s="7">
        <v>34.11</v>
      </c>
      <c r="AH19" s="7">
        <f t="shared" ref="AH19" si="529">SUM(AF19-2.77)</f>
        <v>31.02</v>
      </c>
      <c r="AI19" s="7">
        <f t="shared" ref="AI19" si="530">SUM(AG19-2.77)</f>
        <v>31.34</v>
      </c>
      <c r="AJ19" s="10">
        <f t="shared" ref="AJ19" si="531">MIN(AH19,AI19)</f>
        <v>31.02</v>
      </c>
      <c r="AK19" s="11">
        <f t="shared" ref="AK19" si="532">MAX(0,AH$4-AJ19)</f>
        <v>0</v>
      </c>
      <c r="AL19" s="7">
        <f t="shared" ref="AL19" si="533">SUM(AF19)</f>
        <v>33.79</v>
      </c>
      <c r="AM19" s="7">
        <f t="shared" ref="AM19" si="534">SUM(AG19)</f>
        <v>34.11</v>
      </c>
      <c r="AN19" s="10">
        <f t="shared" ref="AN19" si="535">MIN(AL19,AM19)</f>
        <v>33.79</v>
      </c>
      <c r="AO19" s="11">
        <f t="shared" ref="AO19" si="536">MAX(0,AL$4-AN19)</f>
        <v>0</v>
      </c>
      <c r="AP19" s="7">
        <f t="shared" ref="AP19" si="537">SUM(AF19)</f>
        <v>33.79</v>
      </c>
      <c r="AQ19" s="7">
        <f t="shared" ref="AQ19" si="538">SUM(AG19)</f>
        <v>34.11</v>
      </c>
      <c r="AR19" s="7">
        <f t="shared" ref="AR19" si="539">SUM(AP19-2.3)</f>
        <v>31.49</v>
      </c>
      <c r="AS19" s="7">
        <f t="shared" ref="AS19" si="540">SUM(AQ19-2.3)</f>
        <v>31.81</v>
      </c>
      <c r="AT19" s="10">
        <f t="shared" ref="AT19" si="541">MIN(AR19,AS19)</f>
        <v>31.49</v>
      </c>
      <c r="AU19" s="11">
        <f t="shared" ref="AU19" si="542">MAX(0,AR$4-AT19)</f>
        <v>0</v>
      </c>
      <c r="AV19" s="7">
        <f t="shared" ref="AV19" si="543">SUM(AP19)</f>
        <v>33.79</v>
      </c>
      <c r="AW19" s="7">
        <f t="shared" ref="AW19" si="544">SUM(AQ19)</f>
        <v>34.11</v>
      </c>
      <c r="AX19" s="10">
        <f t="shared" ref="AX19" si="545">MIN(AV19,AW19)</f>
        <v>33.79</v>
      </c>
      <c r="AY19" s="11">
        <f t="shared" ref="AY19" si="546">MAX(0,AV$4-AX19)</f>
        <v>0</v>
      </c>
    </row>
    <row r="20" spans="1:51" ht="18" customHeight="1" x14ac:dyDescent="0.2">
      <c r="A20" s="1">
        <f t="shared" si="0"/>
        <v>45128</v>
      </c>
      <c r="B20" s="7">
        <v>37.64</v>
      </c>
      <c r="C20" s="7">
        <v>38.340000000000003</v>
      </c>
      <c r="D20" s="7">
        <f t="shared" ref="D20" si="547">SUM(B20-1.46)</f>
        <v>36.18</v>
      </c>
      <c r="E20" s="7">
        <f t="shared" ref="E20" si="548">SUM(C20-1.46)</f>
        <v>36.880000000000003</v>
      </c>
      <c r="F20" s="10">
        <f t="shared" ref="F20" si="549">MIN(D20,E20)</f>
        <v>36.18</v>
      </c>
      <c r="G20" s="11">
        <f t="shared" ref="G20" si="550">MAX(0,D$4-F20)</f>
        <v>0</v>
      </c>
      <c r="H20" s="7">
        <f t="shared" ref="H20" si="551">SUM(B20)</f>
        <v>37.64</v>
      </c>
      <c r="I20" s="7">
        <f t="shared" ref="I20" si="552">SUM(C20)</f>
        <v>38.340000000000003</v>
      </c>
      <c r="J20" s="10">
        <f t="shared" ref="J20" si="553">MIN(H20,I20)</f>
        <v>37.64</v>
      </c>
      <c r="K20" s="11">
        <f t="shared" ref="K20" si="554">MAX(0,H$4-J20)</f>
        <v>0</v>
      </c>
      <c r="L20" s="7">
        <v>37.64</v>
      </c>
      <c r="M20" s="7">
        <v>38.340000000000003</v>
      </c>
      <c r="N20" s="7">
        <f t="shared" ref="N20" si="555">SUM(L20-1.18)</f>
        <v>36.46</v>
      </c>
      <c r="O20" s="7">
        <f t="shared" ref="O20" si="556">SUM(M20-1.18)</f>
        <v>37.160000000000004</v>
      </c>
      <c r="P20" s="10">
        <f t="shared" ref="P20" si="557">MIN(N20,O20)</f>
        <v>36.46</v>
      </c>
      <c r="Q20" s="11">
        <f t="shared" ref="Q20" si="558">MAX(0,N$4-P20)</f>
        <v>0</v>
      </c>
      <c r="R20" s="7">
        <f t="shared" ref="R20" si="559">SUM(L20)</f>
        <v>37.64</v>
      </c>
      <c r="S20" s="7">
        <f t="shared" ref="S20" si="560">SUM(M20)</f>
        <v>38.340000000000003</v>
      </c>
      <c r="T20" s="10">
        <f t="shared" ref="T20" si="561">MIN(R20,S20)</f>
        <v>37.64</v>
      </c>
      <c r="U20" s="11">
        <f t="shared" ref="U20" si="562">MAX(0,R$4-T20)</f>
        <v>0</v>
      </c>
      <c r="V20" s="7">
        <v>36.79</v>
      </c>
      <c r="W20" s="7">
        <v>36.68</v>
      </c>
      <c r="X20" s="7">
        <f t="shared" ref="X20" si="563">SUM(V20-3.42)</f>
        <v>33.369999999999997</v>
      </c>
      <c r="Y20" s="7">
        <f t="shared" ref="Y20" si="564">SUM(W20-3.42)</f>
        <v>33.26</v>
      </c>
      <c r="Z20" s="10">
        <f t="shared" ref="Z20" si="565">MIN(X20,Y20)</f>
        <v>33.26</v>
      </c>
      <c r="AA20" s="11">
        <f t="shared" ref="AA20" si="566">MAX(0,X$4-Z20)</f>
        <v>0</v>
      </c>
      <c r="AB20" s="7">
        <f t="shared" ref="AB20" si="567">SUM(V20)</f>
        <v>36.79</v>
      </c>
      <c r="AC20" s="7">
        <f t="shared" ref="AC20" si="568">SUM(W20)</f>
        <v>36.68</v>
      </c>
      <c r="AD20" s="10">
        <f t="shared" ref="AD20" si="569">MIN(AB20,AC20)</f>
        <v>36.68</v>
      </c>
      <c r="AE20" s="11">
        <f t="shared" ref="AE20" si="570">MAX(0,AB$4-AD20)</f>
        <v>0</v>
      </c>
      <c r="AF20" s="7">
        <v>33.79</v>
      </c>
      <c r="AG20" s="7">
        <v>34.11</v>
      </c>
      <c r="AH20" s="7">
        <f t="shared" ref="AH20" si="571">SUM(AF20-2.77)</f>
        <v>31.02</v>
      </c>
      <c r="AI20" s="7">
        <f t="shared" ref="AI20" si="572">SUM(AG20-2.77)</f>
        <v>31.34</v>
      </c>
      <c r="AJ20" s="10">
        <f t="shared" ref="AJ20" si="573">MIN(AH20,AI20)</f>
        <v>31.02</v>
      </c>
      <c r="AK20" s="11">
        <f t="shared" ref="AK20" si="574">MAX(0,AH$4-AJ20)</f>
        <v>0</v>
      </c>
      <c r="AL20" s="7">
        <f t="shared" ref="AL20" si="575">SUM(AF20)</f>
        <v>33.79</v>
      </c>
      <c r="AM20" s="7">
        <f t="shared" ref="AM20" si="576">SUM(AG20)</f>
        <v>34.11</v>
      </c>
      <c r="AN20" s="10">
        <f t="shared" ref="AN20" si="577">MIN(AL20,AM20)</f>
        <v>33.79</v>
      </c>
      <c r="AO20" s="11">
        <f t="shared" ref="AO20" si="578">MAX(0,AL$4-AN20)</f>
        <v>0</v>
      </c>
      <c r="AP20" s="7">
        <f t="shared" ref="AP20" si="579">SUM(AF20)</f>
        <v>33.79</v>
      </c>
      <c r="AQ20" s="7">
        <f t="shared" ref="AQ20" si="580">SUM(AG20)</f>
        <v>34.11</v>
      </c>
      <c r="AR20" s="7">
        <f t="shared" ref="AR20" si="581">SUM(AP20-2.3)</f>
        <v>31.49</v>
      </c>
      <c r="AS20" s="7">
        <f t="shared" ref="AS20" si="582">SUM(AQ20-2.3)</f>
        <v>31.81</v>
      </c>
      <c r="AT20" s="10">
        <f t="shared" ref="AT20" si="583">MIN(AR20,AS20)</f>
        <v>31.49</v>
      </c>
      <c r="AU20" s="11">
        <f t="shared" ref="AU20" si="584">MAX(0,AR$4-AT20)</f>
        <v>0</v>
      </c>
      <c r="AV20" s="7">
        <f t="shared" ref="AV20" si="585">SUM(AP20)</f>
        <v>33.79</v>
      </c>
      <c r="AW20" s="7">
        <f t="shared" ref="AW20" si="586">SUM(AQ20)</f>
        <v>34.11</v>
      </c>
      <c r="AX20" s="10">
        <f t="shared" ref="AX20" si="587">MIN(AV20,AW20)</f>
        <v>33.79</v>
      </c>
      <c r="AY20" s="11">
        <f t="shared" ref="AY20" si="588">MAX(0,AV$4-AX20)</f>
        <v>0</v>
      </c>
    </row>
    <row r="21" spans="1:51" ht="18" customHeight="1" x14ac:dyDescent="0.2">
      <c r="A21" s="1">
        <f t="shared" si="0"/>
        <v>45121</v>
      </c>
      <c r="B21" s="7">
        <v>38.36</v>
      </c>
      <c r="C21" s="7">
        <v>38.36</v>
      </c>
      <c r="D21" s="7">
        <f t="shared" ref="D21" si="589">SUM(B21-1.46)</f>
        <v>36.9</v>
      </c>
      <c r="E21" s="7">
        <f t="shared" ref="E21" si="590">SUM(C21-1.46)</f>
        <v>36.9</v>
      </c>
      <c r="F21" s="10">
        <f t="shared" ref="F21" si="591">MIN(D21,E21)</f>
        <v>36.9</v>
      </c>
      <c r="G21" s="11">
        <f t="shared" ref="G21" si="592">MAX(0,D$4-F21)</f>
        <v>0</v>
      </c>
      <c r="H21" s="7">
        <f t="shared" ref="H21" si="593">SUM(B21)</f>
        <v>38.36</v>
      </c>
      <c r="I21" s="7">
        <f t="shared" ref="I21" si="594">SUM(C21)</f>
        <v>38.36</v>
      </c>
      <c r="J21" s="10">
        <f t="shared" ref="J21" si="595">MIN(H21,I21)</f>
        <v>38.36</v>
      </c>
      <c r="K21" s="11">
        <f t="shared" ref="K21" si="596">MAX(0,H$4-J21)</f>
        <v>0</v>
      </c>
      <c r="L21" s="7">
        <v>38.36</v>
      </c>
      <c r="M21" s="7">
        <v>38.36</v>
      </c>
      <c r="N21" s="7">
        <f t="shared" ref="N21" si="597">SUM(L21-1.18)</f>
        <v>37.18</v>
      </c>
      <c r="O21" s="7">
        <f t="shared" ref="O21" si="598">SUM(M21-1.18)</f>
        <v>37.18</v>
      </c>
      <c r="P21" s="10">
        <f t="shared" ref="P21" si="599">MIN(N21,O21)</f>
        <v>37.18</v>
      </c>
      <c r="Q21" s="11">
        <f t="shared" ref="Q21" si="600">MAX(0,N$4-P21)</f>
        <v>0</v>
      </c>
      <c r="R21" s="7">
        <f t="shared" ref="R21" si="601">SUM(L21)</f>
        <v>38.36</v>
      </c>
      <c r="S21" s="7">
        <f t="shared" ref="S21" si="602">SUM(M21)</f>
        <v>38.36</v>
      </c>
      <c r="T21" s="10">
        <f t="shared" ref="T21" si="603">MIN(R21,S21)</f>
        <v>38.36</v>
      </c>
      <c r="U21" s="11">
        <f t="shared" ref="U21" si="604">MAX(0,R$4-T21)</f>
        <v>0</v>
      </c>
      <c r="V21" s="7">
        <v>36.79</v>
      </c>
      <c r="W21" s="7">
        <v>36.68</v>
      </c>
      <c r="X21" s="7">
        <f t="shared" ref="X21" si="605">SUM(V21-3.42)</f>
        <v>33.369999999999997</v>
      </c>
      <c r="Y21" s="7">
        <f t="shared" ref="Y21" si="606">SUM(W21-3.42)</f>
        <v>33.26</v>
      </c>
      <c r="Z21" s="10">
        <f t="shared" ref="Z21" si="607">MIN(X21,Y21)</f>
        <v>33.26</v>
      </c>
      <c r="AA21" s="11">
        <f t="shared" ref="AA21" si="608">MAX(0,X$4-Z21)</f>
        <v>0</v>
      </c>
      <c r="AB21" s="7">
        <f t="shared" ref="AB21" si="609">SUM(V21)</f>
        <v>36.79</v>
      </c>
      <c r="AC21" s="7">
        <f t="shared" ref="AC21" si="610">SUM(W21)</f>
        <v>36.68</v>
      </c>
      <c r="AD21" s="10">
        <f t="shared" ref="AD21" si="611">MIN(AB21,AC21)</f>
        <v>36.68</v>
      </c>
      <c r="AE21" s="11">
        <f t="shared" ref="AE21" si="612">MAX(0,AB$4-AD21)</f>
        <v>0</v>
      </c>
      <c r="AF21" s="7">
        <v>33.79</v>
      </c>
      <c r="AG21" s="7">
        <v>34.11</v>
      </c>
      <c r="AH21" s="7">
        <f t="shared" ref="AH21" si="613">SUM(AF21-2.77)</f>
        <v>31.02</v>
      </c>
      <c r="AI21" s="7">
        <f t="shared" ref="AI21" si="614">SUM(AG21-2.77)</f>
        <v>31.34</v>
      </c>
      <c r="AJ21" s="10">
        <f t="shared" ref="AJ21" si="615">MIN(AH21,AI21)</f>
        <v>31.02</v>
      </c>
      <c r="AK21" s="11">
        <f t="shared" ref="AK21" si="616">MAX(0,AH$4-AJ21)</f>
        <v>0</v>
      </c>
      <c r="AL21" s="7">
        <f t="shared" ref="AL21" si="617">SUM(AF21)</f>
        <v>33.79</v>
      </c>
      <c r="AM21" s="7">
        <f t="shared" ref="AM21" si="618">SUM(AG21)</f>
        <v>34.11</v>
      </c>
      <c r="AN21" s="10">
        <f t="shared" ref="AN21" si="619">MIN(AL21,AM21)</f>
        <v>33.79</v>
      </c>
      <c r="AO21" s="11">
        <f t="shared" ref="AO21" si="620">MAX(0,AL$4-AN21)</f>
        <v>0</v>
      </c>
      <c r="AP21" s="7">
        <f t="shared" ref="AP21" si="621">SUM(AF21)</f>
        <v>33.79</v>
      </c>
      <c r="AQ21" s="7">
        <f t="shared" ref="AQ21" si="622">SUM(AG21)</f>
        <v>34.11</v>
      </c>
      <c r="AR21" s="7">
        <f t="shared" ref="AR21" si="623">SUM(AP21-2.3)</f>
        <v>31.49</v>
      </c>
      <c r="AS21" s="7">
        <f t="shared" ref="AS21" si="624">SUM(AQ21-2.3)</f>
        <v>31.81</v>
      </c>
      <c r="AT21" s="10">
        <f t="shared" ref="AT21" si="625">MIN(AR21,AS21)</f>
        <v>31.49</v>
      </c>
      <c r="AU21" s="11">
        <f t="shared" ref="AU21" si="626">MAX(0,AR$4-AT21)</f>
        <v>0</v>
      </c>
      <c r="AV21" s="7">
        <f t="shared" ref="AV21" si="627">SUM(AP21)</f>
        <v>33.79</v>
      </c>
      <c r="AW21" s="7">
        <f t="shared" ref="AW21" si="628">SUM(AQ21)</f>
        <v>34.11</v>
      </c>
      <c r="AX21" s="10">
        <f t="shared" ref="AX21" si="629">MIN(AV21,AW21)</f>
        <v>33.79</v>
      </c>
      <c r="AY21" s="11">
        <f t="shared" ref="AY21" si="630">MAX(0,AV$4-AX21)</f>
        <v>0</v>
      </c>
    </row>
    <row r="22" spans="1:51" ht="18" customHeight="1" x14ac:dyDescent="0.2">
      <c r="A22" s="1">
        <f t="shared" si="0"/>
        <v>45114</v>
      </c>
      <c r="B22" s="7">
        <v>38.36</v>
      </c>
      <c r="C22" s="7">
        <v>38.36</v>
      </c>
      <c r="D22" s="7">
        <f t="shared" ref="D22" si="631">SUM(B22-1.46)</f>
        <v>36.9</v>
      </c>
      <c r="E22" s="7">
        <f t="shared" ref="E22" si="632">SUM(C22-1.46)</f>
        <v>36.9</v>
      </c>
      <c r="F22" s="10">
        <f t="shared" ref="F22" si="633">MIN(D22,E22)</f>
        <v>36.9</v>
      </c>
      <c r="G22" s="11">
        <f t="shared" ref="G22" si="634">MAX(0,D$4-F22)</f>
        <v>0</v>
      </c>
      <c r="H22" s="7">
        <f t="shared" ref="H22" si="635">SUM(B22)</f>
        <v>38.36</v>
      </c>
      <c r="I22" s="7">
        <f t="shared" ref="I22" si="636">SUM(C22)</f>
        <v>38.36</v>
      </c>
      <c r="J22" s="10">
        <f t="shared" ref="J22" si="637">MIN(H22,I22)</f>
        <v>38.36</v>
      </c>
      <c r="K22" s="11">
        <f t="shared" ref="K22" si="638">MAX(0,H$4-J22)</f>
        <v>0</v>
      </c>
      <c r="L22" s="7">
        <v>38.36</v>
      </c>
      <c r="M22" s="7">
        <v>38.36</v>
      </c>
      <c r="N22" s="7">
        <f t="shared" ref="N22" si="639">SUM(L22-1.18)</f>
        <v>37.18</v>
      </c>
      <c r="O22" s="7">
        <f t="shared" ref="O22" si="640">SUM(M22-1.18)</f>
        <v>37.18</v>
      </c>
      <c r="P22" s="10">
        <f t="shared" ref="P22" si="641">MIN(N22,O22)</f>
        <v>37.18</v>
      </c>
      <c r="Q22" s="11">
        <f t="shared" ref="Q22" si="642">MAX(0,N$4-P22)</f>
        <v>0</v>
      </c>
      <c r="R22" s="7">
        <f t="shared" ref="R22" si="643">SUM(L22)</f>
        <v>38.36</v>
      </c>
      <c r="S22" s="7">
        <f t="shared" ref="S22" si="644">SUM(M22)</f>
        <v>38.36</v>
      </c>
      <c r="T22" s="10">
        <f t="shared" ref="T22" si="645">MIN(R22,S22)</f>
        <v>38.36</v>
      </c>
      <c r="U22" s="11">
        <f t="shared" ref="U22" si="646">MAX(0,R$4-T22)</f>
        <v>0</v>
      </c>
      <c r="V22" s="7">
        <v>36.79</v>
      </c>
      <c r="W22" s="7">
        <v>36.68</v>
      </c>
      <c r="X22" s="7">
        <f t="shared" ref="X22" si="647">SUM(V22-3.42)</f>
        <v>33.369999999999997</v>
      </c>
      <c r="Y22" s="7">
        <f t="shared" ref="Y22" si="648">SUM(W22-3.42)</f>
        <v>33.26</v>
      </c>
      <c r="Z22" s="10">
        <f t="shared" ref="Z22" si="649">MIN(X22,Y22)</f>
        <v>33.26</v>
      </c>
      <c r="AA22" s="11">
        <f t="shared" ref="AA22" si="650">MAX(0,X$4-Z22)</f>
        <v>0</v>
      </c>
      <c r="AB22" s="7">
        <f t="shared" ref="AB22" si="651">SUM(V22)</f>
        <v>36.79</v>
      </c>
      <c r="AC22" s="7">
        <f t="shared" ref="AC22" si="652">SUM(W22)</f>
        <v>36.68</v>
      </c>
      <c r="AD22" s="10">
        <f t="shared" ref="AD22" si="653">MIN(AB22,AC22)</f>
        <v>36.68</v>
      </c>
      <c r="AE22" s="11">
        <f t="shared" ref="AE22" si="654">MAX(0,AB$4-AD22)</f>
        <v>0</v>
      </c>
      <c r="AF22" s="7">
        <v>33.79</v>
      </c>
      <c r="AG22" s="7">
        <v>34.11</v>
      </c>
      <c r="AH22" s="7">
        <f t="shared" ref="AH22" si="655">SUM(AF22-2.77)</f>
        <v>31.02</v>
      </c>
      <c r="AI22" s="7">
        <f t="shared" ref="AI22" si="656">SUM(AG22-2.77)</f>
        <v>31.34</v>
      </c>
      <c r="AJ22" s="10">
        <f t="shared" ref="AJ22" si="657">MIN(AH22,AI22)</f>
        <v>31.02</v>
      </c>
      <c r="AK22" s="11">
        <f t="shared" ref="AK22" si="658">MAX(0,AH$4-AJ22)</f>
        <v>0</v>
      </c>
      <c r="AL22" s="7">
        <f t="shared" ref="AL22" si="659">SUM(AF22)</f>
        <v>33.79</v>
      </c>
      <c r="AM22" s="7">
        <f t="shared" ref="AM22" si="660">SUM(AG22)</f>
        <v>34.11</v>
      </c>
      <c r="AN22" s="10">
        <f t="shared" ref="AN22" si="661">MIN(AL22,AM22)</f>
        <v>33.79</v>
      </c>
      <c r="AO22" s="11">
        <f t="shared" ref="AO22" si="662">MAX(0,AL$4-AN22)</f>
        <v>0</v>
      </c>
      <c r="AP22" s="7">
        <f t="shared" ref="AP22" si="663">SUM(AF22)</f>
        <v>33.79</v>
      </c>
      <c r="AQ22" s="7">
        <f t="shared" ref="AQ22" si="664">SUM(AG22)</f>
        <v>34.11</v>
      </c>
      <c r="AR22" s="7">
        <f t="shared" ref="AR22" si="665">SUM(AP22-2.3)</f>
        <v>31.49</v>
      </c>
      <c r="AS22" s="7">
        <f t="shared" ref="AS22" si="666">SUM(AQ22-2.3)</f>
        <v>31.81</v>
      </c>
      <c r="AT22" s="10">
        <f t="shared" ref="AT22" si="667">MIN(AR22,AS22)</f>
        <v>31.49</v>
      </c>
      <c r="AU22" s="11">
        <f t="shared" ref="AU22" si="668">MAX(0,AR$4-AT22)</f>
        <v>0</v>
      </c>
      <c r="AV22" s="7">
        <f t="shared" ref="AV22" si="669">SUM(AP22)</f>
        <v>33.79</v>
      </c>
      <c r="AW22" s="7">
        <f t="shared" ref="AW22" si="670">SUM(AQ22)</f>
        <v>34.11</v>
      </c>
      <c r="AX22" s="10">
        <f t="shared" ref="AX22" si="671">MIN(AV22,AW22)</f>
        <v>33.79</v>
      </c>
      <c r="AY22" s="11">
        <f t="shared" ref="AY22" si="672">MAX(0,AV$4-AX22)</f>
        <v>0</v>
      </c>
    </row>
    <row r="23" spans="1:51" ht="18" customHeight="1" x14ac:dyDescent="0.2">
      <c r="A23" s="1">
        <f t="shared" si="0"/>
        <v>45107</v>
      </c>
      <c r="B23" s="7">
        <v>38.36</v>
      </c>
      <c r="C23" s="7">
        <v>38.36</v>
      </c>
      <c r="D23" s="7">
        <f t="shared" ref="D23" si="673">SUM(B23-1.46)</f>
        <v>36.9</v>
      </c>
      <c r="E23" s="7">
        <f t="shared" ref="E23" si="674">SUM(C23-1.46)</f>
        <v>36.9</v>
      </c>
      <c r="F23" s="10">
        <f t="shared" ref="F23" si="675">MIN(D23,E23)</f>
        <v>36.9</v>
      </c>
      <c r="G23" s="11">
        <f t="shared" ref="G23" si="676">MAX(0,D$4-F23)</f>
        <v>0</v>
      </c>
      <c r="H23" s="7">
        <f t="shared" ref="H23" si="677">SUM(B23)</f>
        <v>38.36</v>
      </c>
      <c r="I23" s="7">
        <f t="shared" ref="I23" si="678">SUM(C23)</f>
        <v>38.36</v>
      </c>
      <c r="J23" s="10">
        <f t="shared" ref="J23" si="679">MIN(H23,I23)</f>
        <v>38.36</v>
      </c>
      <c r="K23" s="11">
        <f t="shared" ref="K23" si="680">MAX(0,H$4-J23)</f>
        <v>0</v>
      </c>
      <c r="L23" s="7">
        <v>38.36</v>
      </c>
      <c r="M23" s="7">
        <v>38.36</v>
      </c>
      <c r="N23" s="7">
        <f t="shared" ref="N23" si="681">SUM(L23-1.18)</f>
        <v>37.18</v>
      </c>
      <c r="O23" s="7">
        <f t="shared" ref="O23" si="682">SUM(M23-1.18)</f>
        <v>37.18</v>
      </c>
      <c r="P23" s="10">
        <f t="shared" ref="P23" si="683">MIN(N23,O23)</f>
        <v>37.18</v>
      </c>
      <c r="Q23" s="11">
        <f t="shared" ref="Q23" si="684">MAX(0,N$4-P23)</f>
        <v>0</v>
      </c>
      <c r="R23" s="7">
        <f t="shared" ref="R23" si="685">SUM(L23)</f>
        <v>38.36</v>
      </c>
      <c r="S23" s="7">
        <f t="shared" ref="S23" si="686">SUM(M23)</f>
        <v>38.36</v>
      </c>
      <c r="T23" s="10">
        <f t="shared" ref="T23" si="687">MIN(R23,S23)</f>
        <v>38.36</v>
      </c>
      <c r="U23" s="11">
        <f t="shared" ref="U23" si="688">MAX(0,R$4-T23)</f>
        <v>0</v>
      </c>
      <c r="V23" s="7">
        <v>36.79</v>
      </c>
      <c r="W23" s="7">
        <v>36.68</v>
      </c>
      <c r="X23" s="7">
        <f t="shared" ref="X23" si="689">SUM(V23-3.42)</f>
        <v>33.369999999999997</v>
      </c>
      <c r="Y23" s="7">
        <f t="shared" ref="Y23" si="690">SUM(W23-3.42)</f>
        <v>33.26</v>
      </c>
      <c r="Z23" s="10">
        <f t="shared" ref="Z23" si="691">MIN(X23,Y23)</f>
        <v>33.26</v>
      </c>
      <c r="AA23" s="11">
        <f t="shared" ref="AA23" si="692">MAX(0,X$4-Z23)</f>
        <v>0</v>
      </c>
      <c r="AB23" s="7">
        <f t="shared" ref="AB23" si="693">SUM(V23)</f>
        <v>36.79</v>
      </c>
      <c r="AC23" s="7">
        <f t="shared" ref="AC23" si="694">SUM(W23)</f>
        <v>36.68</v>
      </c>
      <c r="AD23" s="10">
        <f t="shared" ref="AD23" si="695">MIN(AB23,AC23)</f>
        <v>36.68</v>
      </c>
      <c r="AE23" s="11">
        <f t="shared" ref="AE23" si="696">MAX(0,AB$4-AD23)</f>
        <v>0</v>
      </c>
      <c r="AF23" s="7">
        <v>33.79</v>
      </c>
      <c r="AG23" s="7">
        <v>34.11</v>
      </c>
      <c r="AH23" s="7">
        <f t="shared" ref="AH23" si="697">SUM(AF23-2.77)</f>
        <v>31.02</v>
      </c>
      <c r="AI23" s="7">
        <f t="shared" ref="AI23" si="698">SUM(AG23-2.77)</f>
        <v>31.34</v>
      </c>
      <c r="AJ23" s="10">
        <f t="shared" ref="AJ23" si="699">MIN(AH23,AI23)</f>
        <v>31.02</v>
      </c>
      <c r="AK23" s="11">
        <f t="shared" ref="AK23" si="700">MAX(0,AH$4-AJ23)</f>
        <v>0</v>
      </c>
      <c r="AL23" s="7">
        <f t="shared" ref="AL23" si="701">SUM(AF23)</f>
        <v>33.79</v>
      </c>
      <c r="AM23" s="7">
        <f t="shared" ref="AM23" si="702">SUM(AG23)</f>
        <v>34.11</v>
      </c>
      <c r="AN23" s="10">
        <f t="shared" ref="AN23" si="703">MIN(AL23,AM23)</f>
        <v>33.79</v>
      </c>
      <c r="AO23" s="11">
        <f t="shared" ref="AO23" si="704">MAX(0,AL$4-AN23)</f>
        <v>0</v>
      </c>
      <c r="AP23" s="7">
        <f t="shared" ref="AP23" si="705">SUM(AF23)</f>
        <v>33.79</v>
      </c>
      <c r="AQ23" s="7">
        <f t="shared" ref="AQ23" si="706">SUM(AG23)</f>
        <v>34.11</v>
      </c>
      <c r="AR23" s="7">
        <f t="shared" ref="AR23" si="707">SUM(AP23-2.3)</f>
        <v>31.49</v>
      </c>
      <c r="AS23" s="7">
        <f t="shared" ref="AS23" si="708">SUM(AQ23-2.3)</f>
        <v>31.81</v>
      </c>
      <c r="AT23" s="10">
        <f t="shared" ref="AT23" si="709">MIN(AR23,AS23)</f>
        <v>31.49</v>
      </c>
      <c r="AU23" s="11">
        <f t="shared" ref="AU23" si="710">MAX(0,AR$4-AT23)</f>
        <v>0</v>
      </c>
      <c r="AV23" s="7">
        <f t="shared" ref="AV23" si="711">SUM(AP23)</f>
        <v>33.79</v>
      </c>
      <c r="AW23" s="7">
        <f t="shared" ref="AW23" si="712">SUM(AQ23)</f>
        <v>34.11</v>
      </c>
      <c r="AX23" s="10">
        <f t="shared" ref="AX23" si="713">MIN(AV23,AW23)</f>
        <v>33.79</v>
      </c>
      <c r="AY23" s="11">
        <f t="shared" ref="AY23" si="714">MAX(0,AV$4-AX23)</f>
        <v>0</v>
      </c>
    </row>
    <row r="24" spans="1:51" ht="18" customHeight="1" x14ac:dyDescent="0.2">
      <c r="A24" s="1">
        <f t="shared" si="0"/>
        <v>45100</v>
      </c>
      <c r="B24" s="7">
        <v>38.36</v>
      </c>
      <c r="C24" s="7">
        <v>38.380000000000003</v>
      </c>
      <c r="D24" s="7">
        <f t="shared" ref="D24" si="715">SUM(B24-1.46)</f>
        <v>36.9</v>
      </c>
      <c r="E24" s="7">
        <f t="shared" ref="E24" si="716">SUM(C24-1.46)</f>
        <v>36.92</v>
      </c>
      <c r="F24" s="10">
        <f t="shared" ref="F24" si="717">MIN(D24,E24)</f>
        <v>36.9</v>
      </c>
      <c r="G24" s="11">
        <f t="shared" ref="G24" si="718">MAX(0,D$4-F24)</f>
        <v>0</v>
      </c>
      <c r="H24" s="7">
        <f t="shared" ref="H24" si="719">SUM(B24)</f>
        <v>38.36</v>
      </c>
      <c r="I24" s="7">
        <f t="shared" ref="I24" si="720">SUM(C24)</f>
        <v>38.380000000000003</v>
      </c>
      <c r="J24" s="10">
        <f t="shared" ref="J24" si="721">MIN(H24,I24)</f>
        <v>38.36</v>
      </c>
      <c r="K24" s="11">
        <f t="shared" ref="K24" si="722">MAX(0,H$4-J24)</f>
        <v>0</v>
      </c>
      <c r="L24" s="7">
        <v>38.36</v>
      </c>
      <c r="M24" s="7">
        <v>38.380000000000003</v>
      </c>
      <c r="N24" s="7">
        <f t="shared" ref="N24" si="723">SUM(L24-1.18)</f>
        <v>37.18</v>
      </c>
      <c r="O24" s="7">
        <f t="shared" ref="O24" si="724">SUM(M24-1.18)</f>
        <v>37.200000000000003</v>
      </c>
      <c r="P24" s="10">
        <f t="shared" ref="P24" si="725">MIN(N24,O24)</f>
        <v>37.18</v>
      </c>
      <c r="Q24" s="11">
        <f t="shared" ref="Q24" si="726">MAX(0,N$4-P24)</f>
        <v>0</v>
      </c>
      <c r="R24" s="7">
        <f t="shared" ref="R24" si="727">SUM(L24)</f>
        <v>38.36</v>
      </c>
      <c r="S24" s="7">
        <f t="shared" ref="S24" si="728">SUM(M24)</f>
        <v>38.380000000000003</v>
      </c>
      <c r="T24" s="10">
        <f t="shared" ref="T24" si="729">MIN(R24,S24)</f>
        <v>38.36</v>
      </c>
      <c r="U24" s="11">
        <f t="shared" ref="U24" si="730">MAX(0,R$4-T24)</f>
        <v>0</v>
      </c>
      <c r="V24" s="7">
        <v>36.79</v>
      </c>
      <c r="W24" s="7">
        <v>36.68</v>
      </c>
      <c r="X24" s="7">
        <f t="shared" ref="X24" si="731">SUM(V24-3.42)</f>
        <v>33.369999999999997</v>
      </c>
      <c r="Y24" s="7">
        <f t="shared" ref="Y24" si="732">SUM(W24-3.42)</f>
        <v>33.26</v>
      </c>
      <c r="Z24" s="10">
        <f t="shared" ref="Z24" si="733">MIN(X24,Y24)</f>
        <v>33.26</v>
      </c>
      <c r="AA24" s="11">
        <f t="shared" ref="AA24" si="734">MAX(0,X$4-Z24)</f>
        <v>0</v>
      </c>
      <c r="AB24" s="7">
        <f t="shared" ref="AB24" si="735">SUM(V24)</f>
        <v>36.79</v>
      </c>
      <c r="AC24" s="7">
        <f t="shared" ref="AC24" si="736">SUM(W24)</f>
        <v>36.68</v>
      </c>
      <c r="AD24" s="10">
        <f t="shared" ref="AD24" si="737">MIN(AB24,AC24)</f>
        <v>36.68</v>
      </c>
      <c r="AE24" s="11">
        <f t="shared" ref="AE24" si="738">MAX(0,AB$4-AD24)</f>
        <v>0</v>
      </c>
      <c r="AF24" s="7">
        <v>33.79</v>
      </c>
      <c r="AG24" s="7">
        <v>34.11</v>
      </c>
      <c r="AH24" s="7">
        <f t="shared" ref="AH24" si="739">SUM(AF24-2.77)</f>
        <v>31.02</v>
      </c>
      <c r="AI24" s="7">
        <f t="shared" ref="AI24" si="740">SUM(AG24-2.77)</f>
        <v>31.34</v>
      </c>
      <c r="AJ24" s="10">
        <f t="shared" ref="AJ24" si="741">MIN(AH24,AI24)</f>
        <v>31.02</v>
      </c>
      <c r="AK24" s="11">
        <f t="shared" ref="AK24" si="742">MAX(0,AH$4-AJ24)</f>
        <v>0</v>
      </c>
      <c r="AL24" s="7">
        <f t="shared" ref="AL24" si="743">SUM(AF24)</f>
        <v>33.79</v>
      </c>
      <c r="AM24" s="7">
        <f t="shared" ref="AM24" si="744">SUM(AG24)</f>
        <v>34.11</v>
      </c>
      <c r="AN24" s="10">
        <f t="shared" ref="AN24" si="745">MIN(AL24,AM24)</f>
        <v>33.79</v>
      </c>
      <c r="AO24" s="11">
        <f t="shared" ref="AO24" si="746">MAX(0,AL$4-AN24)</f>
        <v>0</v>
      </c>
      <c r="AP24" s="7">
        <f t="shared" ref="AP24" si="747">SUM(AF24)</f>
        <v>33.79</v>
      </c>
      <c r="AQ24" s="7">
        <f t="shared" ref="AQ24" si="748">SUM(AG24)</f>
        <v>34.11</v>
      </c>
      <c r="AR24" s="7">
        <f t="shared" ref="AR24" si="749">SUM(AP24-2.3)</f>
        <v>31.49</v>
      </c>
      <c r="AS24" s="7">
        <f t="shared" ref="AS24" si="750">SUM(AQ24-2.3)</f>
        <v>31.81</v>
      </c>
      <c r="AT24" s="10">
        <f t="shared" ref="AT24" si="751">MIN(AR24,AS24)</f>
        <v>31.49</v>
      </c>
      <c r="AU24" s="11">
        <f t="shared" ref="AU24" si="752">MAX(0,AR$4-AT24)</f>
        <v>0</v>
      </c>
      <c r="AV24" s="7">
        <f t="shared" ref="AV24" si="753">SUM(AP24)</f>
        <v>33.79</v>
      </c>
      <c r="AW24" s="7">
        <f t="shared" ref="AW24" si="754">SUM(AQ24)</f>
        <v>34.11</v>
      </c>
      <c r="AX24" s="10">
        <f t="shared" ref="AX24" si="755">MIN(AV24,AW24)</f>
        <v>33.79</v>
      </c>
      <c r="AY24" s="11">
        <f t="shared" ref="AY24" si="756">MAX(0,AV$4-AX24)</f>
        <v>0</v>
      </c>
    </row>
    <row r="25" spans="1:51" ht="18" customHeight="1" x14ac:dyDescent="0.2">
      <c r="A25" s="1">
        <f t="shared" si="0"/>
        <v>45093</v>
      </c>
      <c r="B25" s="7">
        <v>38.36</v>
      </c>
      <c r="C25" s="7">
        <v>38.51</v>
      </c>
      <c r="D25" s="7">
        <f t="shared" ref="D25:E27" si="757">SUM(B25-1.46)</f>
        <v>36.9</v>
      </c>
      <c r="E25" s="7">
        <f t="shared" si="757"/>
        <v>37.049999999999997</v>
      </c>
      <c r="F25" s="10">
        <f t="shared" ref="F25" si="758">MIN(D25,E25)</f>
        <v>36.9</v>
      </c>
      <c r="G25" s="11">
        <f t="shared" ref="G25" si="759">MAX(0,D$4-F25)</f>
        <v>0</v>
      </c>
      <c r="H25" s="7">
        <f t="shared" ref="H25" si="760">SUM(B25)</f>
        <v>38.36</v>
      </c>
      <c r="I25" s="7">
        <f t="shared" ref="I25" si="761">SUM(C25)</f>
        <v>38.51</v>
      </c>
      <c r="J25" s="10">
        <f t="shared" ref="J25" si="762">MIN(H25,I25)</f>
        <v>38.36</v>
      </c>
      <c r="K25" s="11">
        <f t="shared" ref="K25" si="763">MAX(0,H$4-J25)</f>
        <v>0</v>
      </c>
      <c r="L25" s="7">
        <v>38.36</v>
      </c>
      <c r="M25" s="7">
        <v>38.51</v>
      </c>
      <c r="N25" s="7">
        <f t="shared" ref="N25" si="764">SUM(L25-1.18)</f>
        <v>37.18</v>
      </c>
      <c r="O25" s="7">
        <f t="shared" ref="O25" si="765">SUM(M25-1.18)</f>
        <v>37.33</v>
      </c>
      <c r="P25" s="10">
        <f t="shared" ref="P25" si="766">MIN(N25,O25)</f>
        <v>37.18</v>
      </c>
      <c r="Q25" s="11">
        <f t="shared" ref="Q25" si="767">MAX(0,N$4-P25)</f>
        <v>0</v>
      </c>
      <c r="R25" s="7">
        <f t="shared" ref="R25" si="768">SUM(L25)</f>
        <v>38.36</v>
      </c>
      <c r="S25" s="7">
        <f t="shared" ref="S25" si="769">SUM(M25)</f>
        <v>38.51</v>
      </c>
      <c r="T25" s="10">
        <f t="shared" ref="T25" si="770">MIN(R25,S25)</f>
        <v>38.36</v>
      </c>
      <c r="U25" s="11">
        <f t="shared" ref="U25" si="771">MAX(0,R$4-T25)</f>
        <v>0</v>
      </c>
      <c r="V25" s="7">
        <v>36.79</v>
      </c>
      <c r="W25" s="7">
        <v>36.68</v>
      </c>
      <c r="X25" s="7">
        <f t="shared" ref="X25" si="772">SUM(V25-3.42)</f>
        <v>33.369999999999997</v>
      </c>
      <c r="Y25" s="7">
        <f t="shared" ref="Y25" si="773">SUM(W25-3.42)</f>
        <v>33.26</v>
      </c>
      <c r="Z25" s="10">
        <f t="shared" ref="Z25" si="774">MIN(X25,Y25)</f>
        <v>33.26</v>
      </c>
      <c r="AA25" s="11">
        <f t="shared" ref="AA25" si="775">MAX(0,X$4-Z25)</f>
        <v>0</v>
      </c>
      <c r="AB25" s="7">
        <f t="shared" ref="AB25" si="776">SUM(V25)</f>
        <v>36.79</v>
      </c>
      <c r="AC25" s="7">
        <f t="shared" ref="AC25" si="777">SUM(W25)</f>
        <v>36.68</v>
      </c>
      <c r="AD25" s="10">
        <f t="shared" ref="AD25" si="778">MIN(AB25,AC25)</f>
        <v>36.68</v>
      </c>
      <c r="AE25" s="11">
        <f t="shared" ref="AE25" si="779">MAX(0,AB$4-AD25)</f>
        <v>0</v>
      </c>
      <c r="AF25" s="7">
        <v>33.79</v>
      </c>
      <c r="AG25" s="7">
        <v>34.11</v>
      </c>
      <c r="AH25" s="7">
        <f t="shared" ref="AH25" si="780">SUM(AF25-2.77)</f>
        <v>31.02</v>
      </c>
      <c r="AI25" s="7">
        <f t="shared" ref="AI25" si="781">SUM(AG25-2.77)</f>
        <v>31.34</v>
      </c>
      <c r="AJ25" s="10">
        <f t="shared" ref="AJ25" si="782">MIN(AH25,AI25)</f>
        <v>31.02</v>
      </c>
      <c r="AK25" s="11">
        <f t="shared" ref="AK25" si="783">MAX(0,AH$4-AJ25)</f>
        <v>0</v>
      </c>
      <c r="AL25" s="7">
        <f t="shared" ref="AL25" si="784">SUM(AF25)</f>
        <v>33.79</v>
      </c>
      <c r="AM25" s="7">
        <f t="shared" ref="AM25" si="785">SUM(AG25)</f>
        <v>34.11</v>
      </c>
      <c r="AN25" s="10">
        <f t="shared" ref="AN25" si="786">MIN(AL25,AM25)</f>
        <v>33.79</v>
      </c>
      <c r="AO25" s="11">
        <f t="shared" ref="AO25" si="787">MAX(0,AL$4-AN25)</f>
        <v>0</v>
      </c>
      <c r="AP25" s="7">
        <f t="shared" ref="AP25" si="788">SUM(AF25)</f>
        <v>33.79</v>
      </c>
      <c r="AQ25" s="7">
        <f t="shared" ref="AQ25" si="789">SUM(AG25)</f>
        <v>34.11</v>
      </c>
      <c r="AR25" s="7">
        <f t="shared" ref="AR25" si="790">SUM(AP25-2.3)</f>
        <v>31.49</v>
      </c>
      <c r="AS25" s="7">
        <f t="shared" ref="AS25" si="791">SUM(AQ25-2.3)</f>
        <v>31.81</v>
      </c>
      <c r="AT25" s="10">
        <f t="shared" ref="AT25" si="792">MIN(AR25,AS25)</f>
        <v>31.49</v>
      </c>
      <c r="AU25" s="11">
        <f t="shared" ref="AU25" si="793">MAX(0,AR$4-AT25)</f>
        <v>0</v>
      </c>
      <c r="AV25" s="7">
        <f t="shared" ref="AV25" si="794">SUM(AP25)</f>
        <v>33.79</v>
      </c>
      <c r="AW25" s="7">
        <f t="shared" ref="AW25" si="795">SUM(AQ25)</f>
        <v>34.11</v>
      </c>
      <c r="AX25" s="10">
        <f t="shared" ref="AX25" si="796">MIN(AV25,AW25)</f>
        <v>33.79</v>
      </c>
      <c r="AY25" s="11">
        <f t="shared" ref="AY25" si="797">MAX(0,AV$4-AX25)</f>
        <v>0</v>
      </c>
    </row>
    <row r="26" spans="1:51" ht="18" customHeight="1" x14ac:dyDescent="0.2">
      <c r="A26" s="1">
        <f t="shared" si="0"/>
        <v>45086</v>
      </c>
      <c r="B26" s="7">
        <v>38.36</v>
      </c>
      <c r="C26" s="7">
        <v>38.64</v>
      </c>
      <c r="D26" s="7">
        <f t="shared" si="757"/>
        <v>36.9</v>
      </c>
      <c r="E26" s="7">
        <f t="shared" si="757"/>
        <v>37.18</v>
      </c>
      <c r="F26" s="10">
        <f t="shared" ref="F26" si="798">MIN(D26,E26)</f>
        <v>36.9</v>
      </c>
      <c r="G26" s="11">
        <f t="shared" ref="G26" si="799">MAX(0,D$4-F26)</f>
        <v>0</v>
      </c>
      <c r="H26" s="7">
        <f t="shared" ref="H26" si="800">SUM(B26)</f>
        <v>38.36</v>
      </c>
      <c r="I26" s="7">
        <f t="shared" ref="I26" si="801">SUM(C26)</f>
        <v>38.64</v>
      </c>
      <c r="J26" s="10">
        <f t="shared" ref="J26" si="802">MIN(H26,I26)</f>
        <v>38.36</v>
      </c>
      <c r="K26" s="11">
        <f t="shared" ref="K26" si="803">MAX(0,H$4-J26)</f>
        <v>0</v>
      </c>
      <c r="L26" s="7">
        <v>38.36</v>
      </c>
      <c r="M26" s="7">
        <v>38.64</v>
      </c>
      <c r="N26" s="7">
        <f t="shared" ref="N26" si="804">SUM(L26-1.18)</f>
        <v>37.18</v>
      </c>
      <c r="O26" s="7">
        <f t="shared" ref="O26" si="805">SUM(M26-1.18)</f>
        <v>37.46</v>
      </c>
      <c r="P26" s="10">
        <f t="shared" ref="P26" si="806">MIN(N26,O26)</f>
        <v>37.18</v>
      </c>
      <c r="Q26" s="11">
        <f t="shared" ref="Q26" si="807">MAX(0,N$4-P26)</f>
        <v>0</v>
      </c>
      <c r="R26" s="7">
        <f t="shared" ref="R26" si="808">SUM(L26)</f>
        <v>38.36</v>
      </c>
      <c r="S26" s="7">
        <f t="shared" ref="S26" si="809">SUM(M26)</f>
        <v>38.64</v>
      </c>
      <c r="T26" s="10">
        <f t="shared" ref="T26" si="810">MIN(R26,S26)</f>
        <v>38.36</v>
      </c>
      <c r="U26" s="11">
        <f t="shared" ref="U26" si="811">MAX(0,R$4-T26)</f>
        <v>0</v>
      </c>
      <c r="V26" s="7">
        <v>36.79</v>
      </c>
      <c r="W26" s="7">
        <v>36.68</v>
      </c>
      <c r="X26" s="7">
        <f t="shared" ref="X26" si="812">SUM(V26-3.42)</f>
        <v>33.369999999999997</v>
      </c>
      <c r="Y26" s="7">
        <f t="shared" ref="Y26" si="813">SUM(W26-3.42)</f>
        <v>33.26</v>
      </c>
      <c r="Z26" s="10">
        <f t="shared" ref="Z26" si="814">MIN(X26,Y26)</f>
        <v>33.26</v>
      </c>
      <c r="AA26" s="11">
        <f t="shared" ref="AA26" si="815">MAX(0,X$4-Z26)</f>
        <v>0</v>
      </c>
      <c r="AB26" s="7">
        <f t="shared" ref="AB26" si="816">SUM(V26)</f>
        <v>36.79</v>
      </c>
      <c r="AC26" s="7">
        <f t="shared" ref="AC26" si="817">SUM(W26)</f>
        <v>36.68</v>
      </c>
      <c r="AD26" s="10">
        <f t="shared" ref="AD26" si="818">MIN(AB26,AC26)</f>
        <v>36.68</v>
      </c>
      <c r="AE26" s="11">
        <f t="shared" ref="AE26" si="819">MAX(0,AB$4-AD26)</f>
        <v>0</v>
      </c>
      <c r="AF26" s="7">
        <v>33.79</v>
      </c>
      <c r="AG26" s="7">
        <v>34.11</v>
      </c>
      <c r="AH26" s="7">
        <f t="shared" ref="AH26" si="820">SUM(AF26-2.77)</f>
        <v>31.02</v>
      </c>
      <c r="AI26" s="7">
        <f t="shared" ref="AI26" si="821">SUM(AG26-2.77)</f>
        <v>31.34</v>
      </c>
      <c r="AJ26" s="10">
        <f t="shared" ref="AJ26" si="822">MIN(AH26,AI26)</f>
        <v>31.02</v>
      </c>
      <c r="AK26" s="11">
        <f t="shared" ref="AK26" si="823">MAX(0,AH$4-AJ26)</f>
        <v>0</v>
      </c>
      <c r="AL26" s="7">
        <f t="shared" ref="AL26" si="824">SUM(AF26)</f>
        <v>33.79</v>
      </c>
      <c r="AM26" s="7">
        <f t="shared" ref="AM26" si="825">SUM(AG26)</f>
        <v>34.11</v>
      </c>
      <c r="AN26" s="10">
        <f t="shared" ref="AN26" si="826">MIN(AL26,AM26)</f>
        <v>33.79</v>
      </c>
      <c r="AO26" s="11">
        <f t="shared" ref="AO26" si="827">MAX(0,AL$4-AN26)</f>
        <v>0</v>
      </c>
      <c r="AP26" s="7">
        <f t="shared" ref="AP26" si="828">SUM(AF26)</f>
        <v>33.79</v>
      </c>
      <c r="AQ26" s="7">
        <f t="shared" ref="AQ26" si="829">SUM(AG26)</f>
        <v>34.11</v>
      </c>
      <c r="AR26" s="7">
        <f t="shared" ref="AR26" si="830">SUM(AP26-2.3)</f>
        <v>31.49</v>
      </c>
      <c r="AS26" s="7">
        <f t="shared" ref="AS26" si="831">SUM(AQ26-2.3)</f>
        <v>31.81</v>
      </c>
      <c r="AT26" s="10">
        <f t="shared" ref="AT26" si="832">MIN(AR26,AS26)</f>
        <v>31.49</v>
      </c>
      <c r="AU26" s="11">
        <f t="shared" ref="AU26" si="833">MAX(0,AR$4-AT26)</f>
        <v>0</v>
      </c>
      <c r="AV26" s="7">
        <f t="shared" ref="AV26" si="834">SUM(AP26)</f>
        <v>33.79</v>
      </c>
      <c r="AW26" s="7">
        <f t="shared" ref="AW26" si="835">SUM(AQ26)</f>
        <v>34.11</v>
      </c>
      <c r="AX26" s="10">
        <f t="shared" ref="AX26" si="836">MIN(AV26,AW26)</f>
        <v>33.79</v>
      </c>
      <c r="AY26" s="11">
        <f t="shared" ref="AY26" si="837">MAX(0,AV$4-AX26)</f>
        <v>0</v>
      </c>
    </row>
    <row r="27" spans="1:51" ht="18" customHeight="1" x14ac:dyDescent="0.2">
      <c r="A27" s="1">
        <f t="shared" si="0"/>
        <v>45079</v>
      </c>
      <c r="B27" s="7">
        <v>38.36</v>
      </c>
      <c r="C27" s="7">
        <v>38.74</v>
      </c>
      <c r="D27" s="7">
        <f t="shared" si="757"/>
        <v>36.9</v>
      </c>
      <c r="E27" s="7">
        <f t="shared" si="757"/>
        <v>37.28</v>
      </c>
      <c r="F27" s="10">
        <f t="shared" ref="F27" si="838">MIN(D27,E27)</f>
        <v>36.9</v>
      </c>
      <c r="G27" s="11">
        <f t="shared" ref="G27:G79" si="839">MAX(0,D$4-F27)</f>
        <v>0</v>
      </c>
      <c r="H27" s="7">
        <f t="shared" ref="H27:H79" si="840">SUM(B27)</f>
        <v>38.36</v>
      </c>
      <c r="I27" s="7">
        <f t="shared" ref="I27:I79" si="841">SUM(C27)</f>
        <v>38.74</v>
      </c>
      <c r="J27" s="10">
        <f t="shared" ref="J27:J79" si="842">MIN(H27,I27)</f>
        <v>38.36</v>
      </c>
      <c r="K27" s="11">
        <f t="shared" ref="K27:K79" si="843">MAX(0,H$4-J27)</f>
        <v>0</v>
      </c>
      <c r="L27" s="7">
        <v>38.36</v>
      </c>
      <c r="M27" s="7">
        <v>38.74</v>
      </c>
      <c r="N27" s="7">
        <f t="shared" ref="N27" si="844">SUM(L27-1.18)</f>
        <v>37.18</v>
      </c>
      <c r="O27" s="7">
        <f t="shared" ref="O27" si="845">SUM(M27-1.18)</f>
        <v>37.56</v>
      </c>
      <c r="P27" s="10">
        <f t="shared" ref="P27" si="846">MIN(N27,O27)</f>
        <v>37.18</v>
      </c>
      <c r="Q27" s="11">
        <f t="shared" ref="Q27" si="847">MAX(0,N$4-P27)</f>
        <v>0</v>
      </c>
      <c r="R27" s="7">
        <f t="shared" ref="R27" si="848">SUM(L27)</f>
        <v>38.36</v>
      </c>
      <c r="S27" s="7">
        <f t="shared" ref="S27" si="849">SUM(M27)</f>
        <v>38.74</v>
      </c>
      <c r="T27" s="10">
        <f t="shared" ref="T27" si="850">MIN(R27,S27)</f>
        <v>38.36</v>
      </c>
      <c r="U27" s="11">
        <f t="shared" ref="U27" si="851">MAX(0,R$4-T27)</f>
        <v>0</v>
      </c>
      <c r="V27" s="7">
        <v>36.79</v>
      </c>
      <c r="W27" s="7">
        <v>36.68</v>
      </c>
      <c r="X27" s="7">
        <f t="shared" ref="X27" si="852">SUM(V27-3.42)</f>
        <v>33.369999999999997</v>
      </c>
      <c r="Y27" s="7">
        <f t="shared" ref="Y27" si="853">SUM(W27-3.42)</f>
        <v>33.26</v>
      </c>
      <c r="Z27" s="10">
        <f t="shared" ref="Z27" si="854">MIN(X27,Y27)</f>
        <v>33.26</v>
      </c>
      <c r="AA27" s="11">
        <f t="shared" ref="AA27" si="855">MAX(0,X$4-Z27)</f>
        <v>0</v>
      </c>
      <c r="AB27" s="7">
        <f t="shared" ref="AB27" si="856">SUM(V27)</f>
        <v>36.79</v>
      </c>
      <c r="AC27" s="7">
        <f t="shared" ref="AC27" si="857">SUM(W27)</f>
        <v>36.68</v>
      </c>
      <c r="AD27" s="10">
        <f t="shared" ref="AD27" si="858">MIN(AB27,AC27)</f>
        <v>36.68</v>
      </c>
      <c r="AE27" s="11">
        <f t="shared" ref="AE27" si="859">MAX(0,AB$4-AD27)</f>
        <v>0</v>
      </c>
      <c r="AF27" s="7">
        <v>33.79</v>
      </c>
      <c r="AG27" s="7">
        <v>34.11</v>
      </c>
      <c r="AH27" s="7">
        <f t="shared" ref="AH27" si="860">SUM(AF27-2.77)</f>
        <v>31.02</v>
      </c>
      <c r="AI27" s="7">
        <f t="shared" ref="AI27" si="861">SUM(AG27-2.77)</f>
        <v>31.34</v>
      </c>
      <c r="AJ27" s="10">
        <f t="shared" ref="AJ27" si="862">MIN(AH27,AI27)</f>
        <v>31.02</v>
      </c>
      <c r="AK27" s="11">
        <f t="shared" ref="AK27" si="863">MAX(0,AH$4-AJ27)</f>
        <v>0</v>
      </c>
      <c r="AL27" s="7">
        <f t="shared" ref="AL27" si="864">SUM(AF27)</f>
        <v>33.79</v>
      </c>
      <c r="AM27" s="7">
        <f t="shared" ref="AM27" si="865">SUM(AG27)</f>
        <v>34.11</v>
      </c>
      <c r="AN27" s="10">
        <f t="shared" ref="AN27" si="866">MIN(AL27,AM27)</f>
        <v>33.79</v>
      </c>
      <c r="AO27" s="11">
        <f t="shared" ref="AO27" si="867">MAX(0,AL$4-AN27)</f>
        <v>0</v>
      </c>
      <c r="AP27" s="7">
        <f t="shared" ref="AP27" si="868">SUM(AF27)</f>
        <v>33.79</v>
      </c>
      <c r="AQ27" s="7">
        <f t="shared" ref="AQ27" si="869">SUM(AG27)</f>
        <v>34.11</v>
      </c>
      <c r="AR27" s="7">
        <f t="shared" ref="AR27" si="870">SUM(AP27-2.3)</f>
        <v>31.49</v>
      </c>
      <c r="AS27" s="7">
        <f t="shared" ref="AS27" si="871">SUM(AQ27-2.3)</f>
        <v>31.81</v>
      </c>
      <c r="AT27" s="10">
        <f t="shared" ref="AT27" si="872">MIN(AR27,AS27)</f>
        <v>31.49</v>
      </c>
      <c r="AU27" s="11">
        <f t="shared" ref="AU27" si="873">MAX(0,AR$4-AT27)</f>
        <v>0</v>
      </c>
      <c r="AV27" s="7">
        <f t="shared" ref="AV27" si="874">SUM(AP27)</f>
        <v>33.79</v>
      </c>
      <c r="AW27" s="7">
        <f t="shared" ref="AW27" si="875">SUM(AQ27)</f>
        <v>34.11</v>
      </c>
      <c r="AX27" s="10">
        <f t="shared" ref="AX27" si="876">MIN(AV27,AW27)</f>
        <v>33.79</v>
      </c>
      <c r="AY27" s="11">
        <f t="shared" ref="AY27" si="877">MAX(0,AV$4-AX27)</f>
        <v>0</v>
      </c>
    </row>
    <row r="28" spans="1:51" ht="18" customHeight="1" x14ac:dyDescent="0.2">
      <c r="A28" s="1">
        <f t="shared" si="0"/>
        <v>45072</v>
      </c>
      <c r="B28" s="7"/>
      <c r="C28" s="7"/>
      <c r="D28" s="7"/>
      <c r="E28" s="7"/>
      <c r="F28" s="10"/>
      <c r="G28" s="11">
        <f t="shared" si="839"/>
        <v>12.84</v>
      </c>
      <c r="H28" s="7">
        <f t="shared" si="840"/>
        <v>0</v>
      </c>
      <c r="I28" s="7">
        <f t="shared" si="841"/>
        <v>0</v>
      </c>
      <c r="J28" s="10">
        <f t="shared" si="842"/>
        <v>0</v>
      </c>
      <c r="K28" s="11">
        <f t="shared" si="843"/>
        <v>14.3</v>
      </c>
      <c r="L28" s="7">
        <v>38.36</v>
      </c>
      <c r="M28" s="7">
        <v>38.799999999999997</v>
      </c>
      <c r="N28" s="7">
        <f t="shared" ref="N28" si="878">SUM(L28-1.18)</f>
        <v>37.18</v>
      </c>
      <c r="O28" s="7">
        <f t="shared" ref="O28" si="879">SUM(M28-1.18)</f>
        <v>37.619999999999997</v>
      </c>
      <c r="P28" s="10">
        <f t="shared" ref="P28" si="880">MIN(N28,O28)</f>
        <v>37.18</v>
      </c>
      <c r="Q28" s="11">
        <f t="shared" ref="Q28" si="881">MAX(0,N$4-P28)</f>
        <v>0</v>
      </c>
      <c r="R28" s="7">
        <f t="shared" ref="R28" si="882">SUM(L28)</f>
        <v>38.36</v>
      </c>
      <c r="S28" s="7">
        <f t="shared" ref="S28" si="883">SUM(M28)</f>
        <v>38.799999999999997</v>
      </c>
      <c r="T28" s="10">
        <f t="shared" ref="T28" si="884">MIN(R28,S28)</f>
        <v>38.36</v>
      </c>
      <c r="U28" s="11">
        <f t="shared" ref="U28" si="885">MAX(0,R$4-T28)</f>
        <v>0</v>
      </c>
      <c r="V28" s="7">
        <v>36.79</v>
      </c>
      <c r="W28" s="7">
        <v>36.68</v>
      </c>
      <c r="X28" s="7">
        <f t="shared" ref="X28" si="886">SUM(V28-3.42)</f>
        <v>33.369999999999997</v>
      </c>
      <c r="Y28" s="7">
        <f t="shared" ref="Y28" si="887">SUM(W28-3.42)</f>
        <v>33.26</v>
      </c>
      <c r="Z28" s="10">
        <f t="shared" ref="Z28" si="888">MIN(X28,Y28)</f>
        <v>33.26</v>
      </c>
      <c r="AA28" s="11">
        <f t="shared" ref="AA28" si="889">MAX(0,X$4-Z28)</f>
        <v>0</v>
      </c>
      <c r="AB28" s="7">
        <f t="shared" ref="AB28" si="890">SUM(V28)</f>
        <v>36.79</v>
      </c>
      <c r="AC28" s="7">
        <f t="shared" ref="AC28" si="891">SUM(W28)</f>
        <v>36.68</v>
      </c>
      <c r="AD28" s="10">
        <f t="shared" ref="AD28" si="892">MIN(AB28,AC28)</f>
        <v>36.68</v>
      </c>
      <c r="AE28" s="11">
        <f t="shared" ref="AE28" si="893">MAX(0,AB$4-AD28)</f>
        <v>0</v>
      </c>
      <c r="AF28" s="7">
        <v>33.79</v>
      </c>
      <c r="AG28" s="7">
        <v>34.11</v>
      </c>
      <c r="AH28" s="7">
        <f t="shared" ref="AH28" si="894">SUM(AF28-2.77)</f>
        <v>31.02</v>
      </c>
      <c r="AI28" s="7">
        <f t="shared" ref="AI28" si="895">SUM(AG28-2.77)</f>
        <v>31.34</v>
      </c>
      <c r="AJ28" s="10">
        <f t="shared" ref="AJ28" si="896">MIN(AH28,AI28)</f>
        <v>31.02</v>
      </c>
      <c r="AK28" s="11">
        <f t="shared" ref="AK28" si="897">MAX(0,AH$4-AJ28)</f>
        <v>0</v>
      </c>
      <c r="AL28" s="7">
        <f t="shared" ref="AL28" si="898">SUM(AF28)</f>
        <v>33.79</v>
      </c>
      <c r="AM28" s="7">
        <f t="shared" ref="AM28" si="899">SUM(AG28)</f>
        <v>34.11</v>
      </c>
      <c r="AN28" s="10">
        <f t="shared" ref="AN28" si="900">MIN(AL28,AM28)</f>
        <v>33.79</v>
      </c>
      <c r="AO28" s="11">
        <f t="shared" ref="AO28" si="901">MAX(0,AL$4-AN28)</f>
        <v>0</v>
      </c>
      <c r="AP28" s="7">
        <f t="shared" ref="AP28" si="902">SUM(AF28)</f>
        <v>33.79</v>
      </c>
      <c r="AQ28" s="7">
        <f t="shared" ref="AQ28" si="903">SUM(AG28)</f>
        <v>34.11</v>
      </c>
      <c r="AR28" s="7">
        <f t="shared" ref="AR28" si="904">SUM(AP28-2.3)</f>
        <v>31.49</v>
      </c>
      <c r="AS28" s="7">
        <f t="shared" ref="AS28" si="905">SUM(AQ28-2.3)</f>
        <v>31.81</v>
      </c>
      <c r="AT28" s="10">
        <f t="shared" ref="AT28" si="906">MIN(AR28,AS28)</f>
        <v>31.49</v>
      </c>
      <c r="AU28" s="11">
        <f t="shared" ref="AU28" si="907">MAX(0,AR$4-AT28)</f>
        <v>0</v>
      </c>
      <c r="AV28" s="7">
        <f t="shared" ref="AV28" si="908">SUM(AP28)</f>
        <v>33.79</v>
      </c>
      <c r="AW28" s="7">
        <f t="shared" ref="AW28" si="909">SUM(AQ28)</f>
        <v>34.11</v>
      </c>
      <c r="AX28" s="10">
        <f t="shared" ref="AX28" si="910">MIN(AV28,AW28)</f>
        <v>33.79</v>
      </c>
      <c r="AY28" s="11">
        <f t="shared" ref="AY28" si="911">MAX(0,AV$4-AX28)</f>
        <v>0</v>
      </c>
    </row>
    <row r="29" spans="1:51" ht="18" customHeight="1" x14ac:dyDescent="0.2">
      <c r="A29" s="1">
        <f t="shared" si="0"/>
        <v>45065</v>
      </c>
      <c r="B29" s="7"/>
      <c r="C29" s="7"/>
      <c r="D29" s="7"/>
      <c r="E29" s="7"/>
      <c r="F29" s="10"/>
      <c r="G29" s="11">
        <f t="shared" si="839"/>
        <v>12.84</v>
      </c>
      <c r="H29" s="7">
        <f t="shared" si="840"/>
        <v>0</v>
      </c>
      <c r="I29" s="7">
        <f t="shared" si="841"/>
        <v>0</v>
      </c>
      <c r="J29" s="10">
        <f t="shared" si="842"/>
        <v>0</v>
      </c>
      <c r="K29" s="11">
        <f t="shared" si="843"/>
        <v>14.3</v>
      </c>
      <c r="L29" s="7">
        <v>38.93</v>
      </c>
      <c r="M29" s="7">
        <v>38.75</v>
      </c>
      <c r="N29" s="7">
        <f t="shared" ref="N29" si="912">SUM(L29-1.18)</f>
        <v>37.75</v>
      </c>
      <c r="O29" s="7">
        <f t="shared" ref="O29" si="913">SUM(M29-1.18)</f>
        <v>37.57</v>
      </c>
      <c r="P29" s="10">
        <f t="shared" ref="P29" si="914">MIN(N29,O29)</f>
        <v>37.57</v>
      </c>
      <c r="Q29" s="11">
        <f t="shared" ref="Q29" si="915">MAX(0,N$4-P29)</f>
        <v>0</v>
      </c>
      <c r="R29" s="7">
        <f t="shared" ref="R29" si="916">SUM(L29)</f>
        <v>38.93</v>
      </c>
      <c r="S29" s="7">
        <f t="shared" ref="S29" si="917">SUM(M29)</f>
        <v>38.75</v>
      </c>
      <c r="T29" s="10">
        <f t="shared" ref="T29" si="918">MIN(R29,S29)</f>
        <v>38.75</v>
      </c>
      <c r="U29" s="11">
        <f t="shared" ref="U29" si="919">MAX(0,R$4-T29)</f>
        <v>0</v>
      </c>
      <c r="V29" s="7">
        <v>36.79</v>
      </c>
      <c r="W29" s="7">
        <v>36.68</v>
      </c>
      <c r="X29" s="7">
        <f t="shared" ref="X29" si="920">SUM(V29-3.42)</f>
        <v>33.369999999999997</v>
      </c>
      <c r="Y29" s="7">
        <f t="shared" ref="Y29" si="921">SUM(W29-3.42)</f>
        <v>33.26</v>
      </c>
      <c r="Z29" s="10">
        <f t="shared" ref="Z29" si="922">MIN(X29,Y29)</f>
        <v>33.26</v>
      </c>
      <c r="AA29" s="11">
        <f t="shared" ref="AA29" si="923">MAX(0,X$4-Z29)</f>
        <v>0</v>
      </c>
      <c r="AB29" s="7">
        <f t="shared" ref="AB29" si="924">SUM(V29)</f>
        <v>36.79</v>
      </c>
      <c r="AC29" s="7">
        <f t="shared" ref="AC29" si="925">SUM(W29)</f>
        <v>36.68</v>
      </c>
      <c r="AD29" s="10">
        <f t="shared" ref="AD29" si="926">MIN(AB29,AC29)</f>
        <v>36.68</v>
      </c>
      <c r="AE29" s="11">
        <f t="shared" ref="AE29" si="927">MAX(0,AB$4-AD29)</f>
        <v>0</v>
      </c>
      <c r="AF29" s="7">
        <v>33.79</v>
      </c>
      <c r="AG29" s="7">
        <v>34.11</v>
      </c>
      <c r="AH29" s="7">
        <f t="shared" ref="AH29" si="928">SUM(AF29-2.77)</f>
        <v>31.02</v>
      </c>
      <c r="AI29" s="7">
        <f t="shared" ref="AI29" si="929">SUM(AG29-2.77)</f>
        <v>31.34</v>
      </c>
      <c r="AJ29" s="10">
        <f t="shared" ref="AJ29" si="930">MIN(AH29,AI29)</f>
        <v>31.02</v>
      </c>
      <c r="AK29" s="11">
        <f t="shared" ref="AK29" si="931">MAX(0,AH$4-AJ29)</f>
        <v>0</v>
      </c>
      <c r="AL29" s="7">
        <f t="shared" ref="AL29" si="932">SUM(AF29)</f>
        <v>33.79</v>
      </c>
      <c r="AM29" s="7">
        <f t="shared" ref="AM29" si="933">SUM(AG29)</f>
        <v>34.11</v>
      </c>
      <c r="AN29" s="10">
        <f t="shared" ref="AN29" si="934">MIN(AL29,AM29)</f>
        <v>33.79</v>
      </c>
      <c r="AO29" s="11">
        <f t="shared" ref="AO29" si="935">MAX(0,AL$4-AN29)</f>
        <v>0</v>
      </c>
      <c r="AP29" s="7">
        <f t="shared" ref="AP29" si="936">SUM(AF29)</f>
        <v>33.79</v>
      </c>
      <c r="AQ29" s="7">
        <f t="shared" ref="AQ29" si="937">SUM(AG29)</f>
        <v>34.11</v>
      </c>
      <c r="AR29" s="7">
        <f t="shared" ref="AR29" si="938">SUM(AP29-2.3)</f>
        <v>31.49</v>
      </c>
      <c r="AS29" s="7">
        <f t="shared" ref="AS29" si="939">SUM(AQ29-2.3)</f>
        <v>31.81</v>
      </c>
      <c r="AT29" s="10">
        <f t="shared" ref="AT29" si="940">MIN(AR29,AS29)</f>
        <v>31.49</v>
      </c>
      <c r="AU29" s="11">
        <f t="shared" ref="AU29" si="941">MAX(0,AR$4-AT29)</f>
        <v>0</v>
      </c>
      <c r="AV29" s="7">
        <f t="shared" ref="AV29" si="942">SUM(AP29)</f>
        <v>33.79</v>
      </c>
      <c r="AW29" s="7">
        <f t="shared" ref="AW29" si="943">SUM(AQ29)</f>
        <v>34.11</v>
      </c>
      <c r="AX29" s="10">
        <f t="shared" ref="AX29" si="944">MIN(AV29,AW29)</f>
        <v>33.79</v>
      </c>
      <c r="AY29" s="11">
        <f t="shared" ref="AY29" si="945">MAX(0,AV$4-AX29)</f>
        <v>0</v>
      </c>
    </row>
    <row r="30" spans="1:51" ht="18" customHeight="1" x14ac:dyDescent="0.2">
      <c r="A30" s="1">
        <f t="shared" si="0"/>
        <v>45058</v>
      </c>
      <c r="B30" s="7"/>
      <c r="C30" s="7"/>
      <c r="D30" s="7"/>
      <c r="E30" s="7"/>
      <c r="F30" s="10"/>
      <c r="G30" s="11">
        <f t="shared" si="839"/>
        <v>12.84</v>
      </c>
      <c r="H30" s="7">
        <f t="shared" si="840"/>
        <v>0</v>
      </c>
      <c r="I30" s="7">
        <f t="shared" si="841"/>
        <v>0</v>
      </c>
      <c r="J30" s="10">
        <f t="shared" si="842"/>
        <v>0</v>
      </c>
      <c r="K30" s="11">
        <f t="shared" si="843"/>
        <v>14.3</v>
      </c>
      <c r="L30" s="7">
        <v>38.93</v>
      </c>
      <c r="M30" s="7">
        <v>38.68</v>
      </c>
      <c r="N30" s="7">
        <f t="shared" ref="N30" si="946">SUM(L30-1.18)</f>
        <v>37.75</v>
      </c>
      <c r="O30" s="7">
        <f t="shared" ref="O30" si="947">SUM(M30-1.18)</f>
        <v>37.5</v>
      </c>
      <c r="P30" s="10">
        <f t="shared" ref="P30" si="948">MIN(N30,O30)</f>
        <v>37.5</v>
      </c>
      <c r="Q30" s="11">
        <f t="shared" ref="Q30" si="949">MAX(0,N$4-P30)</f>
        <v>0</v>
      </c>
      <c r="R30" s="7">
        <f t="shared" ref="R30" si="950">SUM(L30)</f>
        <v>38.93</v>
      </c>
      <c r="S30" s="7">
        <f t="shared" ref="S30" si="951">SUM(M30)</f>
        <v>38.68</v>
      </c>
      <c r="T30" s="10">
        <f t="shared" ref="T30" si="952">MIN(R30,S30)</f>
        <v>38.68</v>
      </c>
      <c r="U30" s="11">
        <f t="shared" ref="U30" si="953">MAX(0,R$4-T30)</f>
        <v>0</v>
      </c>
      <c r="V30" s="7">
        <v>36.79</v>
      </c>
      <c r="W30" s="7">
        <v>36.68</v>
      </c>
      <c r="X30" s="7">
        <f t="shared" ref="X30" si="954">SUM(V30-3.42)</f>
        <v>33.369999999999997</v>
      </c>
      <c r="Y30" s="7">
        <f t="shared" ref="Y30" si="955">SUM(W30-3.42)</f>
        <v>33.26</v>
      </c>
      <c r="Z30" s="10">
        <f t="shared" ref="Z30" si="956">MIN(X30,Y30)</f>
        <v>33.26</v>
      </c>
      <c r="AA30" s="11">
        <f t="shared" ref="AA30" si="957">MAX(0,X$4-Z30)</f>
        <v>0</v>
      </c>
      <c r="AB30" s="7">
        <f t="shared" ref="AB30" si="958">SUM(V30)</f>
        <v>36.79</v>
      </c>
      <c r="AC30" s="7">
        <f t="shared" ref="AC30" si="959">SUM(W30)</f>
        <v>36.68</v>
      </c>
      <c r="AD30" s="10">
        <f t="shared" ref="AD30" si="960">MIN(AB30,AC30)</f>
        <v>36.68</v>
      </c>
      <c r="AE30" s="11">
        <f t="shared" ref="AE30" si="961">MAX(0,AB$4-AD30)</f>
        <v>0</v>
      </c>
      <c r="AF30" s="7">
        <v>33.79</v>
      </c>
      <c r="AG30" s="7">
        <v>34.11</v>
      </c>
      <c r="AH30" s="7">
        <f t="shared" ref="AH30" si="962">SUM(AF30-2.77)</f>
        <v>31.02</v>
      </c>
      <c r="AI30" s="7">
        <f t="shared" ref="AI30" si="963">SUM(AG30-2.77)</f>
        <v>31.34</v>
      </c>
      <c r="AJ30" s="10">
        <f t="shared" ref="AJ30" si="964">MIN(AH30,AI30)</f>
        <v>31.02</v>
      </c>
      <c r="AK30" s="11">
        <f t="shared" ref="AK30" si="965">MAX(0,AH$4-AJ30)</f>
        <v>0</v>
      </c>
      <c r="AL30" s="7">
        <f t="shared" ref="AL30" si="966">SUM(AF30)</f>
        <v>33.79</v>
      </c>
      <c r="AM30" s="7">
        <f t="shared" ref="AM30" si="967">SUM(AG30)</f>
        <v>34.11</v>
      </c>
      <c r="AN30" s="10">
        <f t="shared" ref="AN30" si="968">MIN(AL30,AM30)</f>
        <v>33.79</v>
      </c>
      <c r="AO30" s="11">
        <f t="shared" ref="AO30" si="969">MAX(0,AL$4-AN30)</f>
        <v>0</v>
      </c>
      <c r="AP30" s="7">
        <f t="shared" ref="AP30" si="970">SUM(AF30)</f>
        <v>33.79</v>
      </c>
      <c r="AQ30" s="7">
        <f t="shared" ref="AQ30" si="971">SUM(AG30)</f>
        <v>34.11</v>
      </c>
      <c r="AR30" s="7">
        <f t="shared" ref="AR30" si="972">SUM(AP30-2.3)</f>
        <v>31.49</v>
      </c>
      <c r="AS30" s="7">
        <f t="shared" ref="AS30" si="973">SUM(AQ30-2.3)</f>
        <v>31.81</v>
      </c>
      <c r="AT30" s="10">
        <f t="shared" ref="AT30" si="974">MIN(AR30,AS30)</f>
        <v>31.49</v>
      </c>
      <c r="AU30" s="11">
        <f t="shared" ref="AU30" si="975">MAX(0,AR$4-AT30)</f>
        <v>0</v>
      </c>
      <c r="AV30" s="7">
        <f t="shared" ref="AV30" si="976">SUM(AP30)</f>
        <v>33.79</v>
      </c>
      <c r="AW30" s="7">
        <f t="shared" ref="AW30" si="977">SUM(AQ30)</f>
        <v>34.11</v>
      </c>
      <c r="AX30" s="10">
        <f t="shared" ref="AX30" si="978">MIN(AV30,AW30)</f>
        <v>33.79</v>
      </c>
      <c r="AY30" s="11">
        <f t="shared" ref="AY30" si="979">MAX(0,AV$4-AX30)</f>
        <v>0</v>
      </c>
    </row>
    <row r="31" spans="1:51" ht="18" customHeight="1" x14ac:dyDescent="0.2">
      <c r="A31" s="1">
        <f t="shared" si="0"/>
        <v>45051</v>
      </c>
      <c r="B31" s="7"/>
      <c r="C31" s="7"/>
      <c r="D31" s="7"/>
      <c r="E31" s="7"/>
      <c r="F31" s="10"/>
      <c r="G31" s="11">
        <f t="shared" si="839"/>
        <v>12.84</v>
      </c>
      <c r="H31" s="7">
        <f t="shared" si="840"/>
        <v>0</v>
      </c>
      <c r="I31" s="7">
        <f t="shared" si="841"/>
        <v>0</v>
      </c>
      <c r="J31" s="10">
        <f t="shared" si="842"/>
        <v>0</v>
      </c>
      <c r="K31" s="11">
        <f t="shared" si="843"/>
        <v>14.3</v>
      </c>
      <c r="L31" s="7">
        <v>38.79</v>
      </c>
      <c r="M31" s="7">
        <v>38.57</v>
      </c>
      <c r="N31" s="7">
        <f t="shared" ref="N31" si="980">SUM(L31-1.18)</f>
        <v>37.61</v>
      </c>
      <c r="O31" s="7">
        <f t="shared" ref="O31" si="981">SUM(M31-1.18)</f>
        <v>37.39</v>
      </c>
      <c r="P31" s="10">
        <f t="shared" ref="P31" si="982">MIN(N31,O31)</f>
        <v>37.39</v>
      </c>
      <c r="Q31" s="11">
        <f t="shared" ref="Q31" si="983">MAX(0,N$4-P31)</f>
        <v>0</v>
      </c>
      <c r="R31" s="7">
        <f t="shared" ref="R31" si="984">SUM(L31)</f>
        <v>38.79</v>
      </c>
      <c r="S31" s="7">
        <f t="shared" ref="S31" si="985">SUM(M31)</f>
        <v>38.57</v>
      </c>
      <c r="T31" s="10">
        <f t="shared" ref="T31" si="986">MIN(R31,S31)</f>
        <v>38.57</v>
      </c>
      <c r="U31" s="11">
        <f t="shared" ref="U31" si="987">MAX(0,R$4-T31)</f>
        <v>0</v>
      </c>
      <c r="V31" s="7">
        <v>36.79</v>
      </c>
      <c r="W31" s="7">
        <v>36.68</v>
      </c>
      <c r="X31" s="7">
        <f t="shared" ref="X31" si="988">SUM(V31-3.42)</f>
        <v>33.369999999999997</v>
      </c>
      <c r="Y31" s="7">
        <f t="shared" ref="Y31" si="989">SUM(W31-3.42)</f>
        <v>33.26</v>
      </c>
      <c r="Z31" s="10">
        <f t="shared" ref="Z31" si="990">MIN(X31,Y31)</f>
        <v>33.26</v>
      </c>
      <c r="AA31" s="11">
        <f t="shared" ref="AA31" si="991">MAX(0,X$4-Z31)</f>
        <v>0</v>
      </c>
      <c r="AB31" s="7">
        <f t="shared" ref="AB31" si="992">SUM(V31)</f>
        <v>36.79</v>
      </c>
      <c r="AC31" s="7">
        <f t="shared" ref="AC31" si="993">SUM(W31)</f>
        <v>36.68</v>
      </c>
      <c r="AD31" s="10">
        <f t="shared" ref="AD31" si="994">MIN(AB31,AC31)</f>
        <v>36.68</v>
      </c>
      <c r="AE31" s="11">
        <f t="shared" ref="AE31" si="995">MAX(0,AB$4-AD31)</f>
        <v>0</v>
      </c>
      <c r="AF31" s="7">
        <v>33.79</v>
      </c>
      <c r="AG31" s="7">
        <v>34.11</v>
      </c>
      <c r="AH31" s="7">
        <f t="shared" ref="AH31" si="996">SUM(AF31-2.77)</f>
        <v>31.02</v>
      </c>
      <c r="AI31" s="7">
        <f t="shared" ref="AI31" si="997">SUM(AG31-2.77)</f>
        <v>31.34</v>
      </c>
      <c r="AJ31" s="10">
        <f t="shared" ref="AJ31" si="998">MIN(AH31,AI31)</f>
        <v>31.02</v>
      </c>
      <c r="AK31" s="11">
        <f t="shared" ref="AK31" si="999">MAX(0,AH$4-AJ31)</f>
        <v>0</v>
      </c>
      <c r="AL31" s="7">
        <f t="shared" ref="AL31" si="1000">SUM(AF31)</f>
        <v>33.79</v>
      </c>
      <c r="AM31" s="7">
        <f t="shared" ref="AM31" si="1001">SUM(AG31)</f>
        <v>34.11</v>
      </c>
      <c r="AN31" s="10">
        <f t="shared" ref="AN31" si="1002">MIN(AL31,AM31)</f>
        <v>33.79</v>
      </c>
      <c r="AO31" s="11">
        <f t="shared" ref="AO31" si="1003">MAX(0,AL$4-AN31)</f>
        <v>0</v>
      </c>
      <c r="AP31" s="7">
        <f t="shared" ref="AP31" si="1004">SUM(AF31)</f>
        <v>33.79</v>
      </c>
      <c r="AQ31" s="7">
        <f t="shared" ref="AQ31" si="1005">SUM(AG31)</f>
        <v>34.11</v>
      </c>
      <c r="AR31" s="7">
        <f t="shared" ref="AR31" si="1006">SUM(AP31-2.3)</f>
        <v>31.49</v>
      </c>
      <c r="AS31" s="7">
        <f t="shared" ref="AS31" si="1007">SUM(AQ31-2.3)</f>
        <v>31.81</v>
      </c>
      <c r="AT31" s="10">
        <f t="shared" ref="AT31" si="1008">MIN(AR31,AS31)</f>
        <v>31.49</v>
      </c>
      <c r="AU31" s="11">
        <f t="shared" ref="AU31" si="1009">MAX(0,AR$4-AT31)</f>
        <v>0</v>
      </c>
      <c r="AV31" s="7">
        <f t="shared" ref="AV31" si="1010">SUM(AP31)</f>
        <v>33.79</v>
      </c>
      <c r="AW31" s="7">
        <f t="shared" ref="AW31" si="1011">SUM(AQ31)</f>
        <v>34.11</v>
      </c>
      <c r="AX31" s="10">
        <f t="shared" ref="AX31" si="1012">MIN(AV31,AW31)</f>
        <v>33.79</v>
      </c>
      <c r="AY31" s="11">
        <f t="shared" ref="AY31" si="1013">MAX(0,AV$4-AX31)</f>
        <v>0</v>
      </c>
    </row>
    <row r="32" spans="1:51" ht="18" customHeight="1" x14ac:dyDescent="0.2">
      <c r="A32" s="1">
        <f t="shared" si="0"/>
        <v>45044</v>
      </c>
      <c r="B32" s="7"/>
      <c r="C32" s="7"/>
      <c r="D32" s="7"/>
      <c r="E32" s="7"/>
      <c r="F32" s="10"/>
      <c r="G32" s="11">
        <f t="shared" si="839"/>
        <v>12.84</v>
      </c>
      <c r="H32" s="7">
        <f t="shared" si="840"/>
        <v>0</v>
      </c>
      <c r="I32" s="7">
        <f t="shared" si="841"/>
        <v>0</v>
      </c>
      <c r="J32" s="10">
        <f t="shared" si="842"/>
        <v>0</v>
      </c>
      <c r="K32" s="11">
        <f t="shared" si="843"/>
        <v>14.3</v>
      </c>
      <c r="L32" s="7">
        <v>38.64</v>
      </c>
      <c r="M32" s="7">
        <v>38.46</v>
      </c>
      <c r="N32" s="7">
        <f t="shared" ref="N32" si="1014">SUM(L32-1.18)</f>
        <v>37.46</v>
      </c>
      <c r="O32" s="7">
        <f t="shared" ref="O32" si="1015">SUM(M32-1.18)</f>
        <v>37.28</v>
      </c>
      <c r="P32" s="10">
        <f t="shared" ref="P32" si="1016">MIN(N32,O32)</f>
        <v>37.28</v>
      </c>
      <c r="Q32" s="11">
        <f t="shared" ref="Q32" si="1017">MAX(0,N$4-P32)</f>
        <v>0</v>
      </c>
      <c r="R32" s="7">
        <f t="shared" ref="R32" si="1018">SUM(L32)</f>
        <v>38.64</v>
      </c>
      <c r="S32" s="7">
        <f t="shared" ref="S32" si="1019">SUM(M32)</f>
        <v>38.46</v>
      </c>
      <c r="T32" s="10">
        <f t="shared" ref="T32" si="1020">MIN(R32,S32)</f>
        <v>38.46</v>
      </c>
      <c r="U32" s="11">
        <f t="shared" ref="U32" si="1021">MAX(0,R$4-T32)</f>
        <v>0</v>
      </c>
      <c r="V32" s="7">
        <v>36.79</v>
      </c>
      <c r="W32" s="7">
        <v>36.68</v>
      </c>
      <c r="X32" s="7">
        <f t="shared" ref="X32" si="1022">SUM(V32-3.42)</f>
        <v>33.369999999999997</v>
      </c>
      <c r="Y32" s="7">
        <f t="shared" ref="Y32" si="1023">SUM(W32-3.42)</f>
        <v>33.26</v>
      </c>
      <c r="Z32" s="10">
        <f t="shared" ref="Z32" si="1024">MIN(X32,Y32)</f>
        <v>33.26</v>
      </c>
      <c r="AA32" s="11">
        <f t="shared" ref="AA32" si="1025">MAX(0,X$4-Z32)</f>
        <v>0</v>
      </c>
      <c r="AB32" s="7">
        <f t="shared" ref="AB32" si="1026">SUM(V32)</f>
        <v>36.79</v>
      </c>
      <c r="AC32" s="7">
        <f t="shared" ref="AC32" si="1027">SUM(W32)</f>
        <v>36.68</v>
      </c>
      <c r="AD32" s="10">
        <f t="shared" ref="AD32" si="1028">MIN(AB32,AC32)</f>
        <v>36.68</v>
      </c>
      <c r="AE32" s="11">
        <f t="shared" ref="AE32" si="1029">MAX(0,AB$4-AD32)</f>
        <v>0</v>
      </c>
      <c r="AF32" s="7">
        <v>33.79</v>
      </c>
      <c r="AG32" s="7">
        <v>34.11</v>
      </c>
      <c r="AH32" s="7">
        <f t="shared" ref="AH32" si="1030">SUM(AF32-2.77)</f>
        <v>31.02</v>
      </c>
      <c r="AI32" s="7">
        <f t="shared" ref="AI32" si="1031">SUM(AG32-2.77)</f>
        <v>31.34</v>
      </c>
      <c r="AJ32" s="10">
        <f t="shared" ref="AJ32" si="1032">MIN(AH32,AI32)</f>
        <v>31.02</v>
      </c>
      <c r="AK32" s="11">
        <f t="shared" ref="AK32" si="1033">MAX(0,AH$4-AJ32)</f>
        <v>0</v>
      </c>
      <c r="AL32" s="7">
        <f t="shared" ref="AL32" si="1034">SUM(AF32)</f>
        <v>33.79</v>
      </c>
      <c r="AM32" s="7">
        <f t="shared" ref="AM32" si="1035">SUM(AG32)</f>
        <v>34.11</v>
      </c>
      <c r="AN32" s="10">
        <f t="shared" ref="AN32" si="1036">MIN(AL32,AM32)</f>
        <v>33.79</v>
      </c>
      <c r="AO32" s="11">
        <f t="shared" ref="AO32" si="1037">MAX(0,AL$4-AN32)</f>
        <v>0</v>
      </c>
      <c r="AP32" s="7">
        <f t="shared" ref="AP32" si="1038">SUM(AF32)</f>
        <v>33.79</v>
      </c>
      <c r="AQ32" s="7">
        <f t="shared" ref="AQ32" si="1039">SUM(AG32)</f>
        <v>34.11</v>
      </c>
      <c r="AR32" s="7">
        <f t="shared" ref="AR32" si="1040">SUM(AP32-2.3)</f>
        <v>31.49</v>
      </c>
      <c r="AS32" s="7">
        <f t="shared" ref="AS32" si="1041">SUM(AQ32-2.3)</f>
        <v>31.81</v>
      </c>
      <c r="AT32" s="10">
        <f t="shared" ref="AT32" si="1042">MIN(AR32,AS32)</f>
        <v>31.49</v>
      </c>
      <c r="AU32" s="11">
        <f t="shared" ref="AU32" si="1043">MAX(0,AR$4-AT32)</f>
        <v>0</v>
      </c>
      <c r="AV32" s="7">
        <f t="shared" ref="AV32" si="1044">SUM(AP32)</f>
        <v>33.79</v>
      </c>
      <c r="AW32" s="7">
        <f t="shared" ref="AW32" si="1045">SUM(AQ32)</f>
        <v>34.11</v>
      </c>
      <c r="AX32" s="10">
        <f t="shared" ref="AX32" si="1046">MIN(AV32,AW32)</f>
        <v>33.79</v>
      </c>
      <c r="AY32" s="11">
        <f t="shared" ref="AY32" si="1047">MAX(0,AV$4-AX32)</f>
        <v>0</v>
      </c>
    </row>
    <row r="33" spans="1:51" ht="18" customHeight="1" x14ac:dyDescent="0.2">
      <c r="A33" s="1">
        <f t="shared" si="0"/>
        <v>45037</v>
      </c>
      <c r="B33" s="7"/>
      <c r="C33" s="7"/>
      <c r="D33" s="7"/>
      <c r="E33" s="7"/>
      <c r="F33" s="10"/>
      <c r="G33" s="11">
        <f t="shared" si="839"/>
        <v>12.84</v>
      </c>
      <c r="H33" s="7">
        <f t="shared" si="840"/>
        <v>0</v>
      </c>
      <c r="I33" s="7">
        <f t="shared" si="841"/>
        <v>0</v>
      </c>
      <c r="J33" s="10">
        <f t="shared" si="842"/>
        <v>0</v>
      </c>
      <c r="K33" s="11">
        <f t="shared" si="843"/>
        <v>14.3</v>
      </c>
      <c r="L33" s="7">
        <v>38.64</v>
      </c>
      <c r="M33" s="7">
        <v>38.35</v>
      </c>
      <c r="N33" s="7">
        <f t="shared" ref="N33" si="1048">SUM(L33-1.18)</f>
        <v>37.46</v>
      </c>
      <c r="O33" s="7">
        <f t="shared" ref="O33" si="1049">SUM(M33-1.18)</f>
        <v>37.17</v>
      </c>
      <c r="P33" s="10">
        <f t="shared" ref="P33" si="1050">MIN(N33,O33)</f>
        <v>37.17</v>
      </c>
      <c r="Q33" s="11">
        <f t="shared" ref="Q33" si="1051">MAX(0,N$4-P33)</f>
        <v>0</v>
      </c>
      <c r="R33" s="7">
        <f t="shared" ref="R33" si="1052">SUM(L33)</f>
        <v>38.64</v>
      </c>
      <c r="S33" s="7">
        <f t="shared" ref="S33" si="1053">SUM(M33)</f>
        <v>38.35</v>
      </c>
      <c r="T33" s="10">
        <f t="shared" ref="T33" si="1054">MIN(R33,S33)</f>
        <v>38.35</v>
      </c>
      <c r="U33" s="11">
        <f t="shared" ref="U33" si="1055">MAX(0,R$4-T33)</f>
        <v>0</v>
      </c>
      <c r="V33" s="7">
        <v>36.79</v>
      </c>
      <c r="W33" s="7">
        <v>36.68</v>
      </c>
      <c r="X33" s="7">
        <f t="shared" ref="X33" si="1056">SUM(V33-3.42)</f>
        <v>33.369999999999997</v>
      </c>
      <c r="Y33" s="7">
        <f t="shared" ref="Y33" si="1057">SUM(W33-3.42)</f>
        <v>33.26</v>
      </c>
      <c r="Z33" s="10">
        <f t="shared" ref="Z33" si="1058">MIN(X33,Y33)</f>
        <v>33.26</v>
      </c>
      <c r="AA33" s="11">
        <f t="shared" ref="AA33" si="1059">MAX(0,X$4-Z33)</f>
        <v>0</v>
      </c>
      <c r="AB33" s="7">
        <f t="shared" ref="AB33" si="1060">SUM(V33)</f>
        <v>36.79</v>
      </c>
      <c r="AC33" s="7">
        <f t="shared" ref="AC33" si="1061">SUM(W33)</f>
        <v>36.68</v>
      </c>
      <c r="AD33" s="10">
        <f t="shared" ref="AD33" si="1062">MIN(AB33,AC33)</f>
        <v>36.68</v>
      </c>
      <c r="AE33" s="11">
        <f t="shared" ref="AE33" si="1063">MAX(0,AB$4-AD33)</f>
        <v>0</v>
      </c>
      <c r="AF33" s="7">
        <v>33.79</v>
      </c>
      <c r="AG33" s="7">
        <v>34.11</v>
      </c>
      <c r="AH33" s="7">
        <f t="shared" ref="AH33" si="1064">SUM(AF33-2.77)</f>
        <v>31.02</v>
      </c>
      <c r="AI33" s="7">
        <f t="shared" ref="AI33" si="1065">SUM(AG33-2.77)</f>
        <v>31.34</v>
      </c>
      <c r="AJ33" s="10">
        <f t="shared" ref="AJ33" si="1066">MIN(AH33,AI33)</f>
        <v>31.02</v>
      </c>
      <c r="AK33" s="11">
        <f t="shared" ref="AK33" si="1067">MAX(0,AH$4-AJ33)</f>
        <v>0</v>
      </c>
      <c r="AL33" s="7">
        <f t="shared" ref="AL33" si="1068">SUM(AF33)</f>
        <v>33.79</v>
      </c>
      <c r="AM33" s="7">
        <f t="shared" ref="AM33" si="1069">SUM(AG33)</f>
        <v>34.11</v>
      </c>
      <c r="AN33" s="10">
        <f t="shared" ref="AN33" si="1070">MIN(AL33,AM33)</f>
        <v>33.79</v>
      </c>
      <c r="AO33" s="11">
        <f t="shared" ref="AO33" si="1071">MAX(0,AL$4-AN33)</f>
        <v>0</v>
      </c>
      <c r="AP33" s="7">
        <f t="shared" ref="AP33" si="1072">SUM(AF33)</f>
        <v>33.79</v>
      </c>
      <c r="AQ33" s="7">
        <f t="shared" ref="AQ33" si="1073">SUM(AG33)</f>
        <v>34.11</v>
      </c>
      <c r="AR33" s="7">
        <f t="shared" ref="AR33" si="1074">SUM(AP33-2.3)</f>
        <v>31.49</v>
      </c>
      <c r="AS33" s="7">
        <f t="shared" ref="AS33" si="1075">SUM(AQ33-2.3)</f>
        <v>31.81</v>
      </c>
      <c r="AT33" s="10">
        <f t="shared" ref="AT33" si="1076">MIN(AR33,AS33)</f>
        <v>31.49</v>
      </c>
      <c r="AU33" s="11">
        <f t="shared" ref="AU33" si="1077">MAX(0,AR$4-AT33)</f>
        <v>0</v>
      </c>
      <c r="AV33" s="7">
        <f t="shared" ref="AV33" si="1078">SUM(AP33)</f>
        <v>33.79</v>
      </c>
      <c r="AW33" s="7">
        <f t="shared" ref="AW33" si="1079">SUM(AQ33)</f>
        <v>34.11</v>
      </c>
      <c r="AX33" s="10">
        <f t="shared" ref="AX33" si="1080">MIN(AV33,AW33)</f>
        <v>33.79</v>
      </c>
      <c r="AY33" s="11">
        <f t="shared" ref="AY33" si="1081">MAX(0,AV$4-AX33)</f>
        <v>0</v>
      </c>
    </row>
    <row r="34" spans="1:51" ht="18" customHeight="1" x14ac:dyDescent="0.2">
      <c r="A34" s="1">
        <f t="shared" si="0"/>
        <v>45030</v>
      </c>
      <c r="B34" s="7"/>
      <c r="C34" s="7"/>
      <c r="D34" s="7"/>
      <c r="E34" s="7"/>
      <c r="F34" s="10"/>
      <c r="G34" s="11">
        <f t="shared" si="839"/>
        <v>12.84</v>
      </c>
      <c r="H34" s="7">
        <f t="shared" si="840"/>
        <v>0</v>
      </c>
      <c r="I34" s="7">
        <f t="shared" si="841"/>
        <v>0</v>
      </c>
      <c r="J34" s="10">
        <f t="shared" si="842"/>
        <v>0</v>
      </c>
      <c r="K34" s="11">
        <f t="shared" si="843"/>
        <v>14.3</v>
      </c>
      <c r="L34" s="7">
        <v>38.64</v>
      </c>
      <c r="M34" s="7">
        <v>38.14</v>
      </c>
      <c r="N34" s="7">
        <f t="shared" ref="N34" si="1082">SUM(L34-1.18)</f>
        <v>37.46</v>
      </c>
      <c r="O34" s="7">
        <f t="shared" ref="O34" si="1083">SUM(M34-1.18)</f>
        <v>36.96</v>
      </c>
      <c r="P34" s="10">
        <f t="shared" ref="P34" si="1084">MIN(N34,O34)</f>
        <v>36.96</v>
      </c>
      <c r="Q34" s="11">
        <f t="shared" ref="Q34" si="1085">MAX(0,N$4-P34)</f>
        <v>0</v>
      </c>
      <c r="R34" s="7">
        <f t="shared" ref="R34" si="1086">SUM(L34)</f>
        <v>38.64</v>
      </c>
      <c r="S34" s="7">
        <f t="shared" ref="S34" si="1087">SUM(M34)</f>
        <v>38.14</v>
      </c>
      <c r="T34" s="10">
        <f t="shared" ref="T34" si="1088">MIN(R34,S34)</f>
        <v>38.14</v>
      </c>
      <c r="U34" s="11">
        <f t="shared" ref="U34" si="1089">MAX(0,R$4-T34)</f>
        <v>0</v>
      </c>
      <c r="V34" s="7">
        <v>36.79</v>
      </c>
      <c r="W34" s="7">
        <v>36.68</v>
      </c>
      <c r="X34" s="7">
        <f t="shared" ref="X34" si="1090">SUM(V34-3.42)</f>
        <v>33.369999999999997</v>
      </c>
      <c r="Y34" s="7">
        <f t="shared" ref="Y34" si="1091">SUM(W34-3.42)</f>
        <v>33.26</v>
      </c>
      <c r="Z34" s="10">
        <f t="shared" ref="Z34" si="1092">MIN(X34,Y34)</f>
        <v>33.26</v>
      </c>
      <c r="AA34" s="11">
        <f t="shared" ref="AA34" si="1093">MAX(0,X$4-Z34)</f>
        <v>0</v>
      </c>
      <c r="AB34" s="7">
        <f t="shared" ref="AB34" si="1094">SUM(V34)</f>
        <v>36.79</v>
      </c>
      <c r="AC34" s="7">
        <f t="shared" ref="AC34" si="1095">SUM(W34)</f>
        <v>36.68</v>
      </c>
      <c r="AD34" s="10">
        <f t="shared" ref="AD34" si="1096">MIN(AB34,AC34)</f>
        <v>36.68</v>
      </c>
      <c r="AE34" s="11">
        <f t="shared" ref="AE34" si="1097">MAX(0,AB$4-AD34)</f>
        <v>0</v>
      </c>
      <c r="AF34" s="7">
        <v>33.79</v>
      </c>
      <c r="AG34" s="7">
        <v>34.11</v>
      </c>
      <c r="AH34" s="7">
        <f t="shared" ref="AH34" si="1098">SUM(AF34-2.77)</f>
        <v>31.02</v>
      </c>
      <c r="AI34" s="7">
        <f t="shared" ref="AI34" si="1099">SUM(AG34-2.77)</f>
        <v>31.34</v>
      </c>
      <c r="AJ34" s="10">
        <f t="shared" ref="AJ34" si="1100">MIN(AH34,AI34)</f>
        <v>31.02</v>
      </c>
      <c r="AK34" s="11">
        <f t="shared" ref="AK34" si="1101">MAX(0,AH$4-AJ34)</f>
        <v>0</v>
      </c>
      <c r="AL34" s="7">
        <f t="shared" ref="AL34" si="1102">SUM(AF34)</f>
        <v>33.79</v>
      </c>
      <c r="AM34" s="7">
        <f t="shared" ref="AM34" si="1103">SUM(AG34)</f>
        <v>34.11</v>
      </c>
      <c r="AN34" s="10">
        <f t="shared" ref="AN34" si="1104">MIN(AL34,AM34)</f>
        <v>33.79</v>
      </c>
      <c r="AO34" s="11">
        <f t="shared" ref="AO34" si="1105">MAX(0,AL$4-AN34)</f>
        <v>0</v>
      </c>
      <c r="AP34" s="7">
        <f t="shared" ref="AP34" si="1106">SUM(AF34)</f>
        <v>33.79</v>
      </c>
      <c r="AQ34" s="7">
        <f t="shared" ref="AQ34" si="1107">SUM(AG34)</f>
        <v>34.11</v>
      </c>
      <c r="AR34" s="7">
        <f t="shared" ref="AR34" si="1108">SUM(AP34-2.3)</f>
        <v>31.49</v>
      </c>
      <c r="AS34" s="7">
        <f t="shared" ref="AS34" si="1109">SUM(AQ34-2.3)</f>
        <v>31.81</v>
      </c>
      <c r="AT34" s="10">
        <f t="shared" ref="AT34" si="1110">MIN(AR34,AS34)</f>
        <v>31.49</v>
      </c>
      <c r="AU34" s="11">
        <f t="shared" ref="AU34" si="1111">MAX(0,AR$4-AT34)</f>
        <v>0</v>
      </c>
      <c r="AV34" s="7">
        <f t="shared" ref="AV34" si="1112">SUM(AP34)</f>
        <v>33.79</v>
      </c>
      <c r="AW34" s="7">
        <f t="shared" ref="AW34" si="1113">SUM(AQ34)</f>
        <v>34.11</v>
      </c>
      <c r="AX34" s="10">
        <f t="shared" ref="AX34" si="1114">MIN(AV34,AW34)</f>
        <v>33.79</v>
      </c>
      <c r="AY34" s="11">
        <f t="shared" ref="AY34" si="1115">MAX(0,AV$4-AX34)</f>
        <v>0</v>
      </c>
    </row>
    <row r="35" spans="1:51" ht="18" customHeight="1" x14ac:dyDescent="0.2">
      <c r="A35" s="1">
        <f t="shared" si="0"/>
        <v>45023</v>
      </c>
      <c r="B35" s="7"/>
      <c r="C35" s="7"/>
      <c r="D35" s="7"/>
      <c r="E35" s="7"/>
      <c r="F35" s="10"/>
      <c r="G35" s="11">
        <f t="shared" si="839"/>
        <v>12.84</v>
      </c>
      <c r="H35" s="7">
        <f t="shared" si="840"/>
        <v>0</v>
      </c>
      <c r="I35" s="7">
        <f t="shared" si="841"/>
        <v>0</v>
      </c>
      <c r="J35" s="10">
        <f t="shared" si="842"/>
        <v>0</v>
      </c>
      <c r="K35" s="11">
        <f t="shared" si="843"/>
        <v>14.3</v>
      </c>
      <c r="L35" s="7">
        <v>38.36</v>
      </c>
      <c r="M35" s="7">
        <v>37.950000000000003</v>
      </c>
      <c r="N35" s="7">
        <f t="shared" ref="N35" si="1116">SUM(L35-1.18)</f>
        <v>37.18</v>
      </c>
      <c r="O35" s="7">
        <f t="shared" ref="O35" si="1117">SUM(M35-1.18)</f>
        <v>36.770000000000003</v>
      </c>
      <c r="P35" s="10">
        <f t="shared" ref="P35" si="1118">MIN(N35,O35)</f>
        <v>36.770000000000003</v>
      </c>
      <c r="Q35" s="11">
        <f t="shared" ref="Q35" si="1119">MAX(0,N$4-P35)</f>
        <v>0</v>
      </c>
      <c r="R35" s="7">
        <f t="shared" ref="R35" si="1120">SUM(L35)</f>
        <v>38.36</v>
      </c>
      <c r="S35" s="7">
        <f t="shared" ref="S35" si="1121">SUM(M35)</f>
        <v>37.950000000000003</v>
      </c>
      <c r="T35" s="10">
        <f t="shared" ref="T35" si="1122">MIN(R35,S35)</f>
        <v>37.950000000000003</v>
      </c>
      <c r="U35" s="11">
        <f t="shared" ref="U35" si="1123">MAX(0,R$4-T35)</f>
        <v>0</v>
      </c>
      <c r="V35" s="7">
        <v>36.79</v>
      </c>
      <c r="W35" s="7">
        <v>36.68</v>
      </c>
      <c r="X35" s="7">
        <f t="shared" ref="X35" si="1124">SUM(V35-3.42)</f>
        <v>33.369999999999997</v>
      </c>
      <c r="Y35" s="7">
        <f t="shared" ref="Y35" si="1125">SUM(W35-3.42)</f>
        <v>33.26</v>
      </c>
      <c r="Z35" s="10">
        <f t="shared" ref="Z35" si="1126">MIN(X35,Y35)</f>
        <v>33.26</v>
      </c>
      <c r="AA35" s="11">
        <f t="shared" ref="AA35" si="1127">MAX(0,X$4-Z35)</f>
        <v>0</v>
      </c>
      <c r="AB35" s="7">
        <f t="shared" ref="AB35" si="1128">SUM(V35)</f>
        <v>36.79</v>
      </c>
      <c r="AC35" s="7">
        <f t="shared" ref="AC35" si="1129">SUM(W35)</f>
        <v>36.68</v>
      </c>
      <c r="AD35" s="10">
        <f t="shared" ref="AD35" si="1130">MIN(AB35,AC35)</f>
        <v>36.68</v>
      </c>
      <c r="AE35" s="11">
        <f t="shared" ref="AE35" si="1131">MAX(0,AB$4-AD35)</f>
        <v>0</v>
      </c>
      <c r="AF35" s="7">
        <v>33.79</v>
      </c>
      <c r="AG35" s="7">
        <v>34.11</v>
      </c>
      <c r="AH35" s="7">
        <f t="shared" ref="AH35" si="1132">SUM(AF35-2.77)</f>
        <v>31.02</v>
      </c>
      <c r="AI35" s="7">
        <f t="shared" ref="AI35" si="1133">SUM(AG35-2.77)</f>
        <v>31.34</v>
      </c>
      <c r="AJ35" s="10">
        <f t="shared" ref="AJ35" si="1134">MIN(AH35,AI35)</f>
        <v>31.02</v>
      </c>
      <c r="AK35" s="11">
        <f t="shared" ref="AK35" si="1135">MAX(0,AH$4-AJ35)</f>
        <v>0</v>
      </c>
      <c r="AL35" s="7">
        <f t="shared" ref="AL35" si="1136">SUM(AF35)</f>
        <v>33.79</v>
      </c>
      <c r="AM35" s="7">
        <f t="shared" ref="AM35" si="1137">SUM(AG35)</f>
        <v>34.11</v>
      </c>
      <c r="AN35" s="10">
        <f t="shared" ref="AN35" si="1138">MIN(AL35,AM35)</f>
        <v>33.79</v>
      </c>
      <c r="AO35" s="11">
        <f t="shared" ref="AO35" si="1139">MAX(0,AL$4-AN35)</f>
        <v>0</v>
      </c>
      <c r="AP35" s="7">
        <f t="shared" ref="AP35" si="1140">SUM(AF35)</f>
        <v>33.79</v>
      </c>
      <c r="AQ35" s="7">
        <f t="shared" ref="AQ35" si="1141">SUM(AG35)</f>
        <v>34.11</v>
      </c>
      <c r="AR35" s="7">
        <f t="shared" ref="AR35" si="1142">SUM(AP35-2.3)</f>
        <v>31.49</v>
      </c>
      <c r="AS35" s="7">
        <f t="shared" ref="AS35" si="1143">SUM(AQ35-2.3)</f>
        <v>31.81</v>
      </c>
      <c r="AT35" s="10">
        <f t="shared" ref="AT35" si="1144">MIN(AR35,AS35)</f>
        <v>31.49</v>
      </c>
      <c r="AU35" s="11">
        <f t="shared" ref="AU35" si="1145">MAX(0,AR$4-AT35)</f>
        <v>0</v>
      </c>
      <c r="AV35" s="7">
        <f t="shared" ref="AV35" si="1146">SUM(AP35)</f>
        <v>33.79</v>
      </c>
      <c r="AW35" s="7">
        <f t="shared" ref="AW35" si="1147">SUM(AQ35)</f>
        <v>34.11</v>
      </c>
      <c r="AX35" s="10">
        <f t="shared" ref="AX35" si="1148">MIN(AV35,AW35)</f>
        <v>33.79</v>
      </c>
      <c r="AY35" s="11">
        <f t="shared" ref="AY35" si="1149">MAX(0,AV$4-AX35)</f>
        <v>0</v>
      </c>
    </row>
    <row r="36" spans="1:51" ht="18" customHeight="1" x14ac:dyDescent="0.2">
      <c r="A36" s="1">
        <f t="shared" si="0"/>
        <v>45016</v>
      </c>
      <c r="B36" s="7"/>
      <c r="C36" s="7"/>
      <c r="D36" s="7"/>
      <c r="E36" s="7"/>
      <c r="F36" s="10"/>
      <c r="G36" s="11">
        <f t="shared" si="839"/>
        <v>12.84</v>
      </c>
      <c r="H36" s="7">
        <f t="shared" si="840"/>
        <v>0</v>
      </c>
      <c r="I36" s="7">
        <f t="shared" si="841"/>
        <v>0</v>
      </c>
      <c r="J36" s="10">
        <f t="shared" si="842"/>
        <v>0</v>
      </c>
      <c r="K36" s="11">
        <f t="shared" si="843"/>
        <v>14.3</v>
      </c>
      <c r="L36" s="7">
        <v>38.21</v>
      </c>
      <c r="M36" s="7">
        <v>37.700000000000003</v>
      </c>
      <c r="N36" s="7">
        <f t="shared" ref="N36" si="1150">SUM(L36-1.18)</f>
        <v>37.03</v>
      </c>
      <c r="O36" s="7">
        <f t="shared" ref="O36" si="1151">SUM(M36-1.18)</f>
        <v>36.520000000000003</v>
      </c>
      <c r="P36" s="10">
        <f t="shared" ref="P36" si="1152">MIN(N36,O36)</f>
        <v>36.520000000000003</v>
      </c>
      <c r="Q36" s="11">
        <f t="shared" ref="Q36" si="1153">MAX(0,N$4-P36)</f>
        <v>0</v>
      </c>
      <c r="R36" s="7">
        <f t="shared" ref="R36" si="1154">SUM(L36)</f>
        <v>38.21</v>
      </c>
      <c r="S36" s="7">
        <f t="shared" ref="S36" si="1155">SUM(M36)</f>
        <v>37.700000000000003</v>
      </c>
      <c r="T36" s="10">
        <f t="shared" ref="T36" si="1156">MIN(R36,S36)</f>
        <v>37.700000000000003</v>
      </c>
      <c r="U36" s="11">
        <f t="shared" ref="U36" si="1157">MAX(0,R$4-T36)</f>
        <v>0</v>
      </c>
      <c r="V36" s="7">
        <v>36.79</v>
      </c>
      <c r="W36" s="7">
        <v>36.68</v>
      </c>
      <c r="X36" s="7">
        <f t="shared" ref="X36" si="1158">SUM(V36-3.42)</f>
        <v>33.369999999999997</v>
      </c>
      <c r="Y36" s="7">
        <f t="shared" ref="Y36" si="1159">SUM(W36-3.42)</f>
        <v>33.26</v>
      </c>
      <c r="Z36" s="10">
        <f t="shared" ref="Z36" si="1160">MIN(X36,Y36)</f>
        <v>33.26</v>
      </c>
      <c r="AA36" s="11">
        <f t="shared" ref="AA36" si="1161">MAX(0,X$4-Z36)</f>
        <v>0</v>
      </c>
      <c r="AB36" s="7">
        <f t="shared" ref="AB36" si="1162">SUM(V36)</f>
        <v>36.79</v>
      </c>
      <c r="AC36" s="7">
        <f t="shared" ref="AC36" si="1163">SUM(W36)</f>
        <v>36.68</v>
      </c>
      <c r="AD36" s="10">
        <f t="shared" ref="AD36" si="1164">MIN(AB36,AC36)</f>
        <v>36.68</v>
      </c>
      <c r="AE36" s="11">
        <f t="shared" ref="AE36" si="1165">MAX(0,AB$4-AD36)</f>
        <v>0</v>
      </c>
      <c r="AF36" s="7">
        <v>33.79</v>
      </c>
      <c r="AG36" s="7">
        <v>34.11</v>
      </c>
      <c r="AH36" s="7">
        <f t="shared" ref="AH36" si="1166">SUM(AF36-2.77)</f>
        <v>31.02</v>
      </c>
      <c r="AI36" s="7">
        <f t="shared" ref="AI36" si="1167">SUM(AG36-2.77)</f>
        <v>31.34</v>
      </c>
      <c r="AJ36" s="10">
        <f t="shared" ref="AJ36" si="1168">MIN(AH36,AI36)</f>
        <v>31.02</v>
      </c>
      <c r="AK36" s="11">
        <f t="shared" ref="AK36" si="1169">MAX(0,AH$4-AJ36)</f>
        <v>0</v>
      </c>
      <c r="AL36" s="7">
        <f t="shared" ref="AL36" si="1170">SUM(AF36)</f>
        <v>33.79</v>
      </c>
      <c r="AM36" s="7">
        <f t="shared" ref="AM36" si="1171">SUM(AG36)</f>
        <v>34.11</v>
      </c>
      <c r="AN36" s="10">
        <f t="shared" ref="AN36" si="1172">MIN(AL36,AM36)</f>
        <v>33.79</v>
      </c>
      <c r="AO36" s="11">
        <f t="shared" ref="AO36" si="1173">MAX(0,AL$4-AN36)</f>
        <v>0</v>
      </c>
      <c r="AP36" s="7">
        <f t="shared" ref="AP36" si="1174">SUM(AF36)</f>
        <v>33.79</v>
      </c>
      <c r="AQ36" s="7">
        <f t="shared" ref="AQ36" si="1175">SUM(AG36)</f>
        <v>34.11</v>
      </c>
      <c r="AR36" s="7">
        <f t="shared" ref="AR36" si="1176">SUM(AP36-2.3)</f>
        <v>31.49</v>
      </c>
      <c r="AS36" s="7">
        <f t="shared" ref="AS36" si="1177">SUM(AQ36-2.3)</f>
        <v>31.81</v>
      </c>
      <c r="AT36" s="10">
        <f t="shared" ref="AT36" si="1178">MIN(AR36,AS36)</f>
        <v>31.49</v>
      </c>
      <c r="AU36" s="11">
        <f t="shared" ref="AU36" si="1179">MAX(0,AR$4-AT36)</f>
        <v>0</v>
      </c>
      <c r="AV36" s="7">
        <f t="shared" ref="AV36" si="1180">SUM(AP36)</f>
        <v>33.79</v>
      </c>
      <c r="AW36" s="7">
        <f t="shared" ref="AW36" si="1181">SUM(AQ36)</f>
        <v>34.11</v>
      </c>
      <c r="AX36" s="10">
        <f t="shared" ref="AX36" si="1182">MIN(AV36,AW36)</f>
        <v>33.79</v>
      </c>
      <c r="AY36" s="11">
        <f t="shared" ref="AY36" si="1183">MAX(0,AV$4-AX36)</f>
        <v>0</v>
      </c>
    </row>
    <row r="37" spans="1:51" ht="18" customHeight="1" x14ac:dyDescent="0.2">
      <c r="A37" s="1">
        <f t="shared" si="0"/>
        <v>45009</v>
      </c>
      <c r="B37" s="7"/>
      <c r="C37" s="7"/>
      <c r="D37" s="7"/>
      <c r="E37" s="7"/>
      <c r="F37" s="10"/>
      <c r="G37" s="11">
        <f t="shared" si="839"/>
        <v>12.84</v>
      </c>
      <c r="H37" s="7">
        <f t="shared" si="840"/>
        <v>0</v>
      </c>
      <c r="I37" s="7">
        <f t="shared" si="841"/>
        <v>0</v>
      </c>
      <c r="J37" s="10">
        <f t="shared" si="842"/>
        <v>0</v>
      </c>
      <c r="K37" s="11">
        <f t="shared" si="843"/>
        <v>14.3</v>
      </c>
      <c r="L37" s="7">
        <v>38.21</v>
      </c>
      <c r="M37" s="7">
        <v>37.369999999999997</v>
      </c>
      <c r="N37" s="7">
        <f t="shared" ref="N37" si="1184">SUM(L37-1.18)</f>
        <v>37.03</v>
      </c>
      <c r="O37" s="7">
        <f t="shared" ref="O37" si="1185">SUM(M37-1.18)</f>
        <v>36.19</v>
      </c>
      <c r="P37" s="10">
        <f t="shared" ref="P37" si="1186">MIN(N37,O37)</f>
        <v>36.19</v>
      </c>
      <c r="Q37" s="11">
        <f t="shared" ref="Q37" si="1187">MAX(0,N$4-P37)</f>
        <v>0</v>
      </c>
      <c r="R37" s="7">
        <f t="shared" ref="R37" si="1188">SUM(L37)</f>
        <v>38.21</v>
      </c>
      <c r="S37" s="7">
        <f t="shared" ref="S37" si="1189">SUM(M37)</f>
        <v>37.369999999999997</v>
      </c>
      <c r="T37" s="10">
        <f t="shared" ref="T37" si="1190">MIN(R37,S37)</f>
        <v>37.369999999999997</v>
      </c>
      <c r="U37" s="11">
        <f t="shared" ref="U37" si="1191">MAX(0,R$4-T37)</f>
        <v>0</v>
      </c>
      <c r="V37" s="7">
        <v>36.79</v>
      </c>
      <c r="W37" s="7">
        <v>36.68</v>
      </c>
      <c r="X37" s="7">
        <f t="shared" ref="X37" si="1192">SUM(V37-3.42)</f>
        <v>33.369999999999997</v>
      </c>
      <c r="Y37" s="7">
        <f t="shared" ref="Y37" si="1193">SUM(W37-3.42)</f>
        <v>33.26</v>
      </c>
      <c r="Z37" s="10">
        <f t="shared" ref="Z37" si="1194">MIN(X37,Y37)</f>
        <v>33.26</v>
      </c>
      <c r="AA37" s="11">
        <f t="shared" ref="AA37" si="1195">MAX(0,X$4-Z37)</f>
        <v>0</v>
      </c>
      <c r="AB37" s="7">
        <f t="shared" ref="AB37" si="1196">SUM(V37)</f>
        <v>36.79</v>
      </c>
      <c r="AC37" s="7">
        <f t="shared" ref="AC37" si="1197">SUM(W37)</f>
        <v>36.68</v>
      </c>
      <c r="AD37" s="10">
        <f t="shared" ref="AD37" si="1198">MIN(AB37,AC37)</f>
        <v>36.68</v>
      </c>
      <c r="AE37" s="11">
        <f t="shared" ref="AE37" si="1199">MAX(0,AB$4-AD37)</f>
        <v>0</v>
      </c>
      <c r="AF37" s="7">
        <v>33.79</v>
      </c>
      <c r="AG37" s="7">
        <v>34.11</v>
      </c>
      <c r="AH37" s="7">
        <f t="shared" ref="AH37" si="1200">SUM(AF37-2.77)</f>
        <v>31.02</v>
      </c>
      <c r="AI37" s="7">
        <f t="shared" ref="AI37" si="1201">SUM(AG37-2.77)</f>
        <v>31.34</v>
      </c>
      <c r="AJ37" s="10">
        <f t="shared" ref="AJ37" si="1202">MIN(AH37,AI37)</f>
        <v>31.02</v>
      </c>
      <c r="AK37" s="11">
        <f t="shared" ref="AK37" si="1203">MAX(0,AH$4-AJ37)</f>
        <v>0</v>
      </c>
      <c r="AL37" s="7">
        <f t="shared" ref="AL37" si="1204">SUM(AF37)</f>
        <v>33.79</v>
      </c>
      <c r="AM37" s="7">
        <f t="shared" ref="AM37" si="1205">SUM(AG37)</f>
        <v>34.11</v>
      </c>
      <c r="AN37" s="10">
        <f t="shared" ref="AN37" si="1206">MIN(AL37,AM37)</f>
        <v>33.79</v>
      </c>
      <c r="AO37" s="11">
        <f t="shared" ref="AO37" si="1207">MAX(0,AL$4-AN37)</f>
        <v>0</v>
      </c>
      <c r="AP37" s="7">
        <f t="shared" ref="AP37" si="1208">SUM(AF37)</f>
        <v>33.79</v>
      </c>
      <c r="AQ37" s="7">
        <f t="shared" ref="AQ37" si="1209">SUM(AG37)</f>
        <v>34.11</v>
      </c>
      <c r="AR37" s="7">
        <f t="shared" ref="AR37" si="1210">SUM(AP37-2.3)</f>
        <v>31.49</v>
      </c>
      <c r="AS37" s="7">
        <f t="shared" ref="AS37" si="1211">SUM(AQ37-2.3)</f>
        <v>31.81</v>
      </c>
      <c r="AT37" s="10">
        <f t="shared" ref="AT37" si="1212">MIN(AR37,AS37)</f>
        <v>31.49</v>
      </c>
      <c r="AU37" s="11">
        <f t="shared" ref="AU37" si="1213">MAX(0,AR$4-AT37)</f>
        <v>0</v>
      </c>
      <c r="AV37" s="7">
        <f t="shared" ref="AV37" si="1214">SUM(AP37)</f>
        <v>33.79</v>
      </c>
      <c r="AW37" s="7">
        <f t="shared" ref="AW37" si="1215">SUM(AQ37)</f>
        <v>34.11</v>
      </c>
      <c r="AX37" s="10">
        <f t="shared" ref="AX37" si="1216">MIN(AV37,AW37)</f>
        <v>33.79</v>
      </c>
      <c r="AY37" s="11">
        <f t="shared" ref="AY37" si="1217">MAX(0,AV$4-AX37)</f>
        <v>0</v>
      </c>
    </row>
    <row r="38" spans="1:51" ht="18" customHeight="1" x14ac:dyDescent="0.2">
      <c r="A38" s="1">
        <f t="shared" si="0"/>
        <v>45002</v>
      </c>
      <c r="B38" s="7"/>
      <c r="C38" s="7"/>
      <c r="D38" s="7"/>
      <c r="E38" s="7"/>
      <c r="F38" s="10"/>
      <c r="G38" s="11">
        <f t="shared" si="839"/>
        <v>12.84</v>
      </c>
      <c r="H38" s="7">
        <f t="shared" si="840"/>
        <v>0</v>
      </c>
      <c r="I38" s="7">
        <f t="shared" si="841"/>
        <v>0</v>
      </c>
      <c r="J38" s="10">
        <f t="shared" si="842"/>
        <v>0</v>
      </c>
      <c r="K38" s="11">
        <f t="shared" si="843"/>
        <v>14.3</v>
      </c>
      <c r="L38" s="7">
        <v>37.79</v>
      </c>
      <c r="M38" s="7">
        <v>37.119999999999997</v>
      </c>
      <c r="N38" s="7">
        <f t="shared" ref="N38" si="1218">SUM(L38-1.18)</f>
        <v>36.61</v>
      </c>
      <c r="O38" s="7">
        <f t="shared" ref="O38" si="1219">SUM(M38-1.18)</f>
        <v>35.94</v>
      </c>
      <c r="P38" s="10">
        <f t="shared" ref="P38" si="1220">MIN(N38,O38)</f>
        <v>35.94</v>
      </c>
      <c r="Q38" s="11">
        <f t="shared" ref="Q38" si="1221">MAX(0,N$4-P38)</f>
        <v>0</v>
      </c>
      <c r="R38" s="7">
        <f t="shared" ref="R38" si="1222">SUM(L38)</f>
        <v>37.79</v>
      </c>
      <c r="S38" s="7">
        <f t="shared" ref="S38" si="1223">SUM(M38)</f>
        <v>37.119999999999997</v>
      </c>
      <c r="T38" s="10">
        <f t="shared" ref="T38" si="1224">MIN(R38,S38)</f>
        <v>37.119999999999997</v>
      </c>
      <c r="U38" s="11">
        <f t="shared" ref="U38" si="1225">MAX(0,R$4-T38)</f>
        <v>0</v>
      </c>
      <c r="V38" s="7">
        <v>36.79</v>
      </c>
      <c r="W38" s="7">
        <v>36.68</v>
      </c>
      <c r="X38" s="7">
        <f t="shared" ref="X38" si="1226">SUM(V38-3.42)</f>
        <v>33.369999999999997</v>
      </c>
      <c r="Y38" s="7">
        <f t="shared" ref="Y38" si="1227">SUM(W38-3.42)</f>
        <v>33.26</v>
      </c>
      <c r="Z38" s="10">
        <f t="shared" ref="Z38" si="1228">MIN(X38,Y38)</f>
        <v>33.26</v>
      </c>
      <c r="AA38" s="11">
        <f t="shared" ref="AA38" si="1229">MAX(0,X$4-Z38)</f>
        <v>0</v>
      </c>
      <c r="AB38" s="7">
        <f t="shared" ref="AB38" si="1230">SUM(V38)</f>
        <v>36.79</v>
      </c>
      <c r="AC38" s="7">
        <f t="shared" ref="AC38" si="1231">SUM(W38)</f>
        <v>36.68</v>
      </c>
      <c r="AD38" s="10">
        <f t="shared" ref="AD38" si="1232">MIN(AB38,AC38)</f>
        <v>36.68</v>
      </c>
      <c r="AE38" s="11">
        <f t="shared" ref="AE38" si="1233">MAX(0,AB$4-AD38)</f>
        <v>0</v>
      </c>
      <c r="AF38" s="7">
        <v>33.79</v>
      </c>
      <c r="AG38" s="7">
        <v>34.11</v>
      </c>
      <c r="AH38" s="7">
        <f t="shared" ref="AH38" si="1234">SUM(AF38-2.77)</f>
        <v>31.02</v>
      </c>
      <c r="AI38" s="7">
        <f t="shared" ref="AI38" si="1235">SUM(AG38-2.77)</f>
        <v>31.34</v>
      </c>
      <c r="AJ38" s="10">
        <f t="shared" ref="AJ38" si="1236">MIN(AH38,AI38)</f>
        <v>31.02</v>
      </c>
      <c r="AK38" s="11">
        <f t="shared" ref="AK38" si="1237">MAX(0,AH$4-AJ38)</f>
        <v>0</v>
      </c>
      <c r="AL38" s="7">
        <f t="shared" ref="AL38" si="1238">SUM(AF38)</f>
        <v>33.79</v>
      </c>
      <c r="AM38" s="7">
        <f t="shared" ref="AM38" si="1239">SUM(AG38)</f>
        <v>34.11</v>
      </c>
      <c r="AN38" s="10">
        <f t="shared" ref="AN38" si="1240">MIN(AL38,AM38)</f>
        <v>33.79</v>
      </c>
      <c r="AO38" s="11">
        <f t="shared" ref="AO38" si="1241">MAX(0,AL$4-AN38)</f>
        <v>0</v>
      </c>
      <c r="AP38" s="7">
        <f t="shared" ref="AP38" si="1242">SUM(AF38)</f>
        <v>33.79</v>
      </c>
      <c r="AQ38" s="7">
        <f t="shared" ref="AQ38" si="1243">SUM(AG38)</f>
        <v>34.11</v>
      </c>
      <c r="AR38" s="7">
        <f t="shared" ref="AR38" si="1244">SUM(AP38-2.3)</f>
        <v>31.49</v>
      </c>
      <c r="AS38" s="7">
        <f t="shared" ref="AS38" si="1245">SUM(AQ38-2.3)</f>
        <v>31.81</v>
      </c>
      <c r="AT38" s="10">
        <f t="shared" ref="AT38" si="1246">MIN(AR38,AS38)</f>
        <v>31.49</v>
      </c>
      <c r="AU38" s="11">
        <f t="shared" ref="AU38" si="1247">MAX(0,AR$4-AT38)</f>
        <v>0</v>
      </c>
      <c r="AV38" s="7">
        <f t="shared" ref="AV38" si="1248">SUM(AP38)</f>
        <v>33.79</v>
      </c>
      <c r="AW38" s="7">
        <f t="shared" ref="AW38" si="1249">SUM(AQ38)</f>
        <v>34.11</v>
      </c>
      <c r="AX38" s="10">
        <f t="shared" ref="AX38" si="1250">MIN(AV38,AW38)</f>
        <v>33.79</v>
      </c>
      <c r="AY38" s="11">
        <f t="shared" ref="AY38" si="1251">MAX(0,AV$4-AX38)</f>
        <v>0</v>
      </c>
    </row>
    <row r="39" spans="1:51" ht="18" customHeight="1" x14ac:dyDescent="0.2">
      <c r="A39" s="1">
        <f t="shared" si="0"/>
        <v>44995</v>
      </c>
      <c r="B39" s="7"/>
      <c r="C39" s="7"/>
      <c r="D39" s="7"/>
      <c r="E39" s="7"/>
      <c r="F39" s="10"/>
      <c r="G39" s="11">
        <f t="shared" si="839"/>
        <v>12.84</v>
      </c>
      <c r="H39" s="7">
        <f t="shared" si="840"/>
        <v>0</v>
      </c>
      <c r="I39" s="7">
        <f t="shared" si="841"/>
        <v>0</v>
      </c>
      <c r="J39" s="10">
        <f t="shared" si="842"/>
        <v>0</v>
      </c>
      <c r="K39" s="11">
        <f t="shared" si="843"/>
        <v>14.3</v>
      </c>
      <c r="L39" s="7">
        <v>37.64</v>
      </c>
      <c r="M39" s="7">
        <v>36.909999999999997</v>
      </c>
      <c r="N39" s="7">
        <f t="shared" ref="N39" si="1252">SUM(L39-1.18)</f>
        <v>36.46</v>
      </c>
      <c r="O39" s="7">
        <f t="shared" ref="O39" si="1253">SUM(M39-1.18)</f>
        <v>35.729999999999997</v>
      </c>
      <c r="P39" s="10">
        <f t="shared" ref="P39" si="1254">MIN(N39,O39)</f>
        <v>35.729999999999997</v>
      </c>
      <c r="Q39" s="11">
        <f t="shared" ref="Q39" si="1255">MAX(0,N$4-P39)</f>
        <v>0</v>
      </c>
      <c r="R39" s="7">
        <f t="shared" ref="R39" si="1256">SUM(L39)</f>
        <v>37.64</v>
      </c>
      <c r="S39" s="7">
        <f t="shared" ref="S39" si="1257">SUM(M39)</f>
        <v>36.909999999999997</v>
      </c>
      <c r="T39" s="10">
        <f t="shared" ref="T39" si="1258">MIN(R39,S39)</f>
        <v>36.909999999999997</v>
      </c>
      <c r="U39" s="11">
        <f t="shared" ref="U39" si="1259">MAX(0,R$4-T39)</f>
        <v>0</v>
      </c>
      <c r="V39" s="7">
        <v>36.79</v>
      </c>
      <c r="W39" s="7">
        <v>36.68</v>
      </c>
      <c r="X39" s="7">
        <f t="shared" ref="X39" si="1260">SUM(V39-3.42)</f>
        <v>33.369999999999997</v>
      </c>
      <c r="Y39" s="7">
        <f t="shared" ref="Y39" si="1261">SUM(W39-3.42)</f>
        <v>33.26</v>
      </c>
      <c r="Z39" s="10">
        <f t="shared" ref="Z39" si="1262">MIN(X39,Y39)</f>
        <v>33.26</v>
      </c>
      <c r="AA39" s="11">
        <f t="shared" ref="AA39" si="1263">MAX(0,X$4-Z39)</f>
        <v>0</v>
      </c>
      <c r="AB39" s="7">
        <f t="shared" ref="AB39" si="1264">SUM(V39)</f>
        <v>36.79</v>
      </c>
      <c r="AC39" s="7">
        <f t="shared" ref="AC39" si="1265">SUM(W39)</f>
        <v>36.68</v>
      </c>
      <c r="AD39" s="10">
        <f t="shared" ref="AD39" si="1266">MIN(AB39,AC39)</f>
        <v>36.68</v>
      </c>
      <c r="AE39" s="11">
        <f t="shared" ref="AE39" si="1267">MAX(0,AB$4-AD39)</f>
        <v>0</v>
      </c>
      <c r="AF39" s="7">
        <v>33.79</v>
      </c>
      <c r="AG39" s="7">
        <v>34.11</v>
      </c>
      <c r="AH39" s="7">
        <f t="shared" ref="AH39" si="1268">SUM(AF39-2.77)</f>
        <v>31.02</v>
      </c>
      <c r="AI39" s="7">
        <f t="shared" ref="AI39" si="1269">SUM(AG39-2.77)</f>
        <v>31.34</v>
      </c>
      <c r="AJ39" s="10">
        <f t="shared" ref="AJ39" si="1270">MIN(AH39,AI39)</f>
        <v>31.02</v>
      </c>
      <c r="AK39" s="11">
        <f t="shared" ref="AK39" si="1271">MAX(0,AH$4-AJ39)</f>
        <v>0</v>
      </c>
      <c r="AL39" s="7">
        <f t="shared" ref="AL39" si="1272">SUM(AF39)</f>
        <v>33.79</v>
      </c>
      <c r="AM39" s="7">
        <f t="shared" ref="AM39" si="1273">SUM(AG39)</f>
        <v>34.11</v>
      </c>
      <c r="AN39" s="10">
        <f t="shared" ref="AN39" si="1274">MIN(AL39,AM39)</f>
        <v>33.79</v>
      </c>
      <c r="AO39" s="11">
        <f t="shared" ref="AO39" si="1275">MAX(0,AL$4-AN39)</f>
        <v>0</v>
      </c>
      <c r="AP39" s="7">
        <f t="shared" ref="AP39" si="1276">SUM(AF39)</f>
        <v>33.79</v>
      </c>
      <c r="AQ39" s="7">
        <f t="shared" ref="AQ39" si="1277">SUM(AG39)</f>
        <v>34.11</v>
      </c>
      <c r="AR39" s="7">
        <f t="shared" ref="AR39" si="1278">SUM(AP39-2.3)</f>
        <v>31.49</v>
      </c>
      <c r="AS39" s="7">
        <f t="shared" ref="AS39" si="1279">SUM(AQ39-2.3)</f>
        <v>31.81</v>
      </c>
      <c r="AT39" s="10">
        <f t="shared" ref="AT39" si="1280">MIN(AR39,AS39)</f>
        <v>31.49</v>
      </c>
      <c r="AU39" s="11">
        <f t="shared" ref="AU39" si="1281">MAX(0,AR$4-AT39)</f>
        <v>0</v>
      </c>
      <c r="AV39" s="7">
        <f t="shared" ref="AV39" si="1282">SUM(AP39)</f>
        <v>33.79</v>
      </c>
      <c r="AW39" s="7">
        <f t="shared" ref="AW39" si="1283">SUM(AQ39)</f>
        <v>34.11</v>
      </c>
      <c r="AX39" s="10">
        <f t="shared" ref="AX39" si="1284">MIN(AV39,AW39)</f>
        <v>33.79</v>
      </c>
      <c r="AY39" s="11">
        <f t="shared" ref="AY39" si="1285">MAX(0,AV$4-AX39)</f>
        <v>0</v>
      </c>
    </row>
    <row r="40" spans="1:51" ht="18" customHeight="1" x14ac:dyDescent="0.2">
      <c r="A40" s="1">
        <f t="shared" si="0"/>
        <v>44988</v>
      </c>
      <c r="B40" s="7"/>
      <c r="C40" s="7"/>
      <c r="D40" s="7"/>
      <c r="E40" s="7"/>
      <c r="F40" s="10"/>
      <c r="G40" s="11">
        <f t="shared" si="839"/>
        <v>12.84</v>
      </c>
      <c r="H40" s="7">
        <f t="shared" si="840"/>
        <v>0</v>
      </c>
      <c r="I40" s="7">
        <f t="shared" si="841"/>
        <v>0</v>
      </c>
      <c r="J40" s="10">
        <f t="shared" si="842"/>
        <v>0</v>
      </c>
      <c r="K40" s="11">
        <f t="shared" si="843"/>
        <v>14.3</v>
      </c>
      <c r="L40" s="7">
        <v>37.21</v>
      </c>
      <c r="M40" s="7">
        <v>36.76</v>
      </c>
      <c r="N40" s="7">
        <f t="shared" ref="N40" si="1286">SUM(L40-1.18)</f>
        <v>36.03</v>
      </c>
      <c r="O40" s="7">
        <f t="shared" ref="O40" si="1287">SUM(M40-1.18)</f>
        <v>35.58</v>
      </c>
      <c r="P40" s="10">
        <f t="shared" ref="P40" si="1288">MIN(N40,O40)</f>
        <v>35.58</v>
      </c>
      <c r="Q40" s="11">
        <f t="shared" ref="Q40" si="1289">MAX(0,N$4-P40)</f>
        <v>0</v>
      </c>
      <c r="R40" s="7">
        <f t="shared" ref="R40" si="1290">SUM(L40)</f>
        <v>37.21</v>
      </c>
      <c r="S40" s="7">
        <f t="shared" ref="S40" si="1291">SUM(M40)</f>
        <v>36.76</v>
      </c>
      <c r="T40" s="10">
        <f t="shared" ref="T40" si="1292">MIN(R40,S40)</f>
        <v>36.76</v>
      </c>
      <c r="U40" s="11">
        <f t="shared" ref="U40" si="1293">MAX(0,R$4-T40)</f>
        <v>0</v>
      </c>
      <c r="V40" s="7">
        <v>36.79</v>
      </c>
      <c r="W40" s="7">
        <v>36.68</v>
      </c>
      <c r="X40" s="7">
        <f t="shared" ref="X40" si="1294">SUM(V40-3.42)</f>
        <v>33.369999999999997</v>
      </c>
      <c r="Y40" s="7">
        <f t="shared" ref="Y40" si="1295">SUM(W40-3.42)</f>
        <v>33.26</v>
      </c>
      <c r="Z40" s="10">
        <f t="shared" ref="Z40" si="1296">MIN(X40,Y40)</f>
        <v>33.26</v>
      </c>
      <c r="AA40" s="11">
        <f t="shared" ref="AA40" si="1297">MAX(0,X$4-Z40)</f>
        <v>0</v>
      </c>
      <c r="AB40" s="7">
        <f t="shared" ref="AB40" si="1298">SUM(V40)</f>
        <v>36.79</v>
      </c>
      <c r="AC40" s="7">
        <f t="shared" ref="AC40" si="1299">SUM(W40)</f>
        <v>36.68</v>
      </c>
      <c r="AD40" s="10">
        <f t="shared" ref="AD40" si="1300">MIN(AB40,AC40)</f>
        <v>36.68</v>
      </c>
      <c r="AE40" s="11">
        <f t="shared" ref="AE40" si="1301">MAX(0,AB$4-AD40)</f>
        <v>0</v>
      </c>
      <c r="AF40" s="7">
        <v>33.79</v>
      </c>
      <c r="AG40" s="7">
        <v>34.11</v>
      </c>
      <c r="AH40" s="7">
        <f t="shared" ref="AH40" si="1302">SUM(AF40-2.77)</f>
        <v>31.02</v>
      </c>
      <c r="AI40" s="7">
        <f t="shared" ref="AI40" si="1303">SUM(AG40-2.77)</f>
        <v>31.34</v>
      </c>
      <c r="AJ40" s="10">
        <f t="shared" ref="AJ40" si="1304">MIN(AH40,AI40)</f>
        <v>31.02</v>
      </c>
      <c r="AK40" s="11">
        <f t="shared" ref="AK40" si="1305">MAX(0,AH$4-AJ40)</f>
        <v>0</v>
      </c>
      <c r="AL40" s="7">
        <f t="shared" ref="AL40" si="1306">SUM(AF40)</f>
        <v>33.79</v>
      </c>
      <c r="AM40" s="7">
        <f t="shared" ref="AM40" si="1307">SUM(AG40)</f>
        <v>34.11</v>
      </c>
      <c r="AN40" s="10">
        <f t="shared" ref="AN40" si="1308">MIN(AL40,AM40)</f>
        <v>33.79</v>
      </c>
      <c r="AO40" s="11">
        <f t="shared" ref="AO40" si="1309">MAX(0,AL$4-AN40)</f>
        <v>0</v>
      </c>
      <c r="AP40" s="7">
        <f t="shared" ref="AP40" si="1310">SUM(AF40)</f>
        <v>33.79</v>
      </c>
      <c r="AQ40" s="7">
        <f t="shared" ref="AQ40" si="1311">SUM(AG40)</f>
        <v>34.11</v>
      </c>
      <c r="AR40" s="7">
        <f t="shared" ref="AR40" si="1312">SUM(AP40-2.3)</f>
        <v>31.49</v>
      </c>
      <c r="AS40" s="7">
        <f t="shared" ref="AS40" si="1313">SUM(AQ40-2.3)</f>
        <v>31.81</v>
      </c>
      <c r="AT40" s="10">
        <f t="shared" ref="AT40" si="1314">MIN(AR40,AS40)</f>
        <v>31.49</v>
      </c>
      <c r="AU40" s="11">
        <f t="shared" ref="AU40" si="1315">MAX(0,AR$4-AT40)</f>
        <v>0</v>
      </c>
      <c r="AV40" s="7">
        <f t="shared" ref="AV40" si="1316">SUM(AP40)</f>
        <v>33.79</v>
      </c>
      <c r="AW40" s="7">
        <f t="shared" ref="AW40" si="1317">SUM(AQ40)</f>
        <v>34.11</v>
      </c>
      <c r="AX40" s="10">
        <f t="shared" ref="AX40" si="1318">MIN(AV40,AW40)</f>
        <v>33.79</v>
      </c>
      <c r="AY40" s="11">
        <f t="shared" ref="AY40" si="1319">MAX(0,AV$4-AX40)</f>
        <v>0</v>
      </c>
    </row>
    <row r="41" spans="1:51" ht="18" customHeight="1" x14ac:dyDescent="0.2">
      <c r="A41" s="1">
        <f t="shared" si="0"/>
        <v>44981</v>
      </c>
      <c r="B41" s="7"/>
      <c r="C41" s="7"/>
      <c r="D41" s="7"/>
      <c r="E41" s="7"/>
      <c r="F41" s="10"/>
      <c r="G41" s="11">
        <f t="shared" si="839"/>
        <v>12.84</v>
      </c>
      <c r="H41" s="7">
        <f t="shared" si="840"/>
        <v>0</v>
      </c>
      <c r="I41" s="7">
        <f t="shared" si="841"/>
        <v>0</v>
      </c>
      <c r="J41" s="10">
        <f t="shared" si="842"/>
        <v>0</v>
      </c>
      <c r="K41" s="11">
        <f t="shared" si="843"/>
        <v>14.3</v>
      </c>
      <c r="L41" s="7">
        <v>36.79</v>
      </c>
      <c r="M41" s="7">
        <v>36.68</v>
      </c>
      <c r="N41" s="7">
        <f t="shared" ref="N41" si="1320">SUM(L41-1.18)</f>
        <v>35.61</v>
      </c>
      <c r="O41" s="7">
        <f t="shared" ref="O41" si="1321">SUM(M41-1.18)</f>
        <v>35.5</v>
      </c>
      <c r="P41" s="10">
        <f t="shared" ref="P41" si="1322">MIN(N41,O41)</f>
        <v>35.5</v>
      </c>
      <c r="Q41" s="11">
        <f t="shared" ref="Q41" si="1323">MAX(0,N$4-P41)</f>
        <v>0</v>
      </c>
      <c r="R41" s="7">
        <f t="shared" ref="R41" si="1324">SUM(L41)</f>
        <v>36.79</v>
      </c>
      <c r="S41" s="7">
        <f t="shared" ref="S41" si="1325">SUM(M41)</f>
        <v>36.68</v>
      </c>
      <c r="T41" s="10">
        <f t="shared" ref="T41" si="1326">MIN(R41,S41)</f>
        <v>36.68</v>
      </c>
      <c r="U41" s="11">
        <f t="shared" ref="U41" si="1327">MAX(0,R$4-T41)</f>
        <v>0</v>
      </c>
      <c r="V41" s="7">
        <v>36.79</v>
      </c>
      <c r="W41" s="7">
        <v>36.68</v>
      </c>
      <c r="X41" s="7">
        <f t="shared" ref="X41" si="1328">SUM(V41-3.42)</f>
        <v>33.369999999999997</v>
      </c>
      <c r="Y41" s="7">
        <f t="shared" ref="Y41" si="1329">SUM(W41-3.42)</f>
        <v>33.26</v>
      </c>
      <c r="Z41" s="10">
        <f t="shared" ref="Z41" si="1330">MIN(X41,Y41)</f>
        <v>33.26</v>
      </c>
      <c r="AA41" s="11">
        <f t="shared" ref="AA41" si="1331">MAX(0,X$4-Z41)</f>
        <v>0</v>
      </c>
      <c r="AB41" s="7">
        <f t="shared" ref="AB41" si="1332">SUM(V41)</f>
        <v>36.79</v>
      </c>
      <c r="AC41" s="7">
        <f t="shared" ref="AC41" si="1333">SUM(W41)</f>
        <v>36.68</v>
      </c>
      <c r="AD41" s="10">
        <f t="shared" ref="AD41" si="1334">MIN(AB41,AC41)</f>
        <v>36.68</v>
      </c>
      <c r="AE41" s="11">
        <f t="shared" ref="AE41" si="1335">MAX(0,AB$4-AD41)</f>
        <v>0</v>
      </c>
      <c r="AF41" s="7">
        <v>33.79</v>
      </c>
      <c r="AG41" s="7">
        <v>34.11</v>
      </c>
      <c r="AH41" s="7">
        <f t="shared" ref="AH41" si="1336">SUM(AF41-2.77)</f>
        <v>31.02</v>
      </c>
      <c r="AI41" s="7">
        <f t="shared" ref="AI41" si="1337">SUM(AG41-2.77)</f>
        <v>31.34</v>
      </c>
      <c r="AJ41" s="10">
        <f t="shared" ref="AJ41" si="1338">MIN(AH41,AI41)</f>
        <v>31.02</v>
      </c>
      <c r="AK41" s="11">
        <f t="shared" ref="AK41" si="1339">MAX(0,AH$4-AJ41)</f>
        <v>0</v>
      </c>
      <c r="AL41" s="7">
        <f t="shared" ref="AL41" si="1340">SUM(AF41)</f>
        <v>33.79</v>
      </c>
      <c r="AM41" s="7">
        <f t="shared" ref="AM41" si="1341">SUM(AG41)</f>
        <v>34.11</v>
      </c>
      <c r="AN41" s="10">
        <f t="shared" ref="AN41" si="1342">MIN(AL41,AM41)</f>
        <v>33.79</v>
      </c>
      <c r="AO41" s="11">
        <f t="shared" ref="AO41" si="1343">MAX(0,AL$4-AN41)</f>
        <v>0</v>
      </c>
      <c r="AP41" s="7">
        <f t="shared" ref="AP41" si="1344">SUM(AF41)</f>
        <v>33.79</v>
      </c>
      <c r="AQ41" s="7">
        <f t="shared" ref="AQ41" si="1345">SUM(AG41)</f>
        <v>34.11</v>
      </c>
      <c r="AR41" s="7">
        <f t="shared" ref="AR41" si="1346">SUM(AP41-2.3)</f>
        <v>31.49</v>
      </c>
      <c r="AS41" s="7">
        <f t="shared" ref="AS41" si="1347">SUM(AQ41-2.3)</f>
        <v>31.81</v>
      </c>
      <c r="AT41" s="10">
        <f t="shared" ref="AT41" si="1348">MIN(AR41,AS41)</f>
        <v>31.49</v>
      </c>
      <c r="AU41" s="11">
        <f t="shared" ref="AU41" si="1349">MAX(0,AR$4-AT41)</f>
        <v>0</v>
      </c>
      <c r="AV41" s="7">
        <f t="shared" ref="AV41" si="1350">SUM(AP41)</f>
        <v>33.79</v>
      </c>
      <c r="AW41" s="7">
        <f t="shared" ref="AW41" si="1351">SUM(AQ41)</f>
        <v>34.11</v>
      </c>
      <c r="AX41" s="10">
        <f t="shared" ref="AX41" si="1352">MIN(AV41,AW41)</f>
        <v>33.79</v>
      </c>
      <c r="AY41" s="11">
        <f t="shared" ref="AY41" si="1353">MAX(0,AV$4-AX41)</f>
        <v>0</v>
      </c>
    </row>
    <row r="42" spans="1:51" ht="18" customHeight="1" x14ac:dyDescent="0.2">
      <c r="A42" s="1">
        <f t="shared" si="0"/>
        <v>44974</v>
      </c>
      <c r="B42" s="7"/>
      <c r="C42" s="7"/>
      <c r="D42" s="7"/>
      <c r="E42" s="7"/>
      <c r="F42" s="10"/>
      <c r="G42" s="11">
        <f t="shared" si="839"/>
        <v>12.84</v>
      </c>
      <c r="H42" s="7">
        <f t="shared" si="840"/>
        <v>0</v>
      </c>
      <c r="I42" s="7">
        <f t="shared" si="841"/>
        <v>0</v>
      </c>
      <c r="J42" s="10">
        <f t="shared" si="842"/>
        <v>0</v>
      </c>
      <c r="K42" s="11">
        <f t="shared" si="843"/>
        <v>14.3</v>
      </c>
      <c r="L42" s="7">
        <v>36.79</v>
      </c>
      <c r="M42" s="7">
        <v>36.61</v>
      </c>
      <c r="N42" s="7">
        <f t="shared" ref="N42" si="1354">SUM(L42-1.18)</f>
        <v>35.61</v>
      </c>
      <c r="O42" s="7">
        <f t="shared" ref="O42" si="1355">SUM(M42-1.18)</f>
        <v>35.43</v>
      </c>
      <c r="P42" s="10">
        <f t="shared" ref="P42" si="1356">MIN(N42,O42)</f>
        <v>35.43</v>
      </c>
      <c r="Q42" s="11">
        <f t="shared" ref="Q42" si="1357">MAX(0,N$4-P42)</f>
        <v>0</v>
      </c>
      <c r="R42" s="7">
        <f t="shared" ref="R42" si="1358">SUM(L42)</f>
        <v>36.79</v>
      </c>
      <c r="S42" s="7">
        <f t="shared" ref="S42" si="1359">SUM(M42)</f>
        <v>36.61</v>
      </c>
      <c r="T42" s="10">
        <f t="shared" ref="T42" si="1360">MIN(R42,S42)</f>
        <v>36.61</v>
      </c>
      <c r="U42" s="11">
        <f t="shared" ref="U42" si="1361">MAX(0,R$4-T42)</f>
        <v>0</v>
      </c>
      <c r="V42" s="7">
        <v>36.79</v>
      </c>
      <c r="W42" s="7">
        <v>36.61</v>
      </c>
      <c r="X42" s="7">
        <f t="shared" ref="X42" si="1362">SUM(V42-3.42)</f>
        <v>33.369999999999997</v>
      </c>
      <c r="Y42" s="7">
        <f t="shared" ref="Y42" si="1363">SUM(W42-3.42)</f>
        <v>33.19</v>
      </c>
      <c r="Z42" s="10">
        <f t="shared" ref="Z42" si="1364">MIN(X42,Y42)</f>
        <v>33.19</v>
      </c>
      <c r="AA42" s="11">
        <f t="shared" ref="AA42" si="1365">MAX(0,X$4-Z42)</f>
        <v>0</v>
      </c>
      <c r="AB42" s="7">
        <f t="shared" ref="AB42" si="1366">SUM(V42)</f>
        <v>36.79</v>
      </c>
      <c r="AC42" s="7">
        <f t="shared" ref="AC42" si="1367">SUM(W42)</f>
        <v>36.61</v>
      </c>
      <c r="AD42" s="10">
        <f t="shared" ref="AD42" si="1368">MIN(AB42,AC42)</f>
        <v>36.61</v>
      </c>
      <c r="AE42" s="11">
        <f t="shared" ref="AE42" si="1369">MAX(0,AB$4-AD42)</f>
        <v>0</v>
      </c>
      <c r="AF42" s="7">
        <v>33.79</v>
      </c>
      <c r="AG42" s="7">
        <v>34.11</v>
      </c>
      <c r="AH42" s="7">
        <f t="shared" ref="AH42" si="1370">SUM(AF42-2.77)</f>
        <v>31.02</v>
      </c>
      <c r="AI42" s="7">
        <f t="shared" ref="AI42" si="1371">SUM(AG42-2.77)</f>
        <v>31.34</v>
      </c>
      <c r="AJ42" s="10">
        <f t="shared" ref="AJ42" si="1372">MIN(AH42,AI42)</f>
        <v>31.02</v>
      </c>
      <c r="AK42" s="11">
        <f t="shared" ref="AK42" si="1373">MAX(0,AH$4-AJ42)</f>
        <v>0</v>
      </c>
      <c r="AL42" s="7">
        <f t="shared" ref="AL42" si="1374">SUM(AF42)</f>
        <v>33.79</v>
      </c>
      <c r="AM42" s="7">
        <f t="shared" ref="AM42" si="1375">SUM(AG42)</f>
        <v>34.11</v>
      </c>
      <c r="AN42" s="10">
        <f t="shared" ref="AN42" si="1376">MIN(AL42,AM42)</f>
        <v>33.79</v>
      </c>
      <c r="AO42" s="11">
        <f t="shared" ref="AO42" si="1377">MAX(0,AL$4-AN42)</f>
        <v>0</v>
      </c>
      <c r="AP42" s="7">
        <f t="shared" ref="AP42" si="1378">SUM(AF42)</f>
        <v>33.79</v>
      </c>
      <c r="AQ42" s="7">
        <f t="shared" ref="AQ42" si="1379">SUM(AG42)</f>
        <v>34.11</v>
      </c>
      <c r="AR42" s="7">
        <f t="shared" ref="AR42" si="1380">SUM(AP42-2.3)</f>
        <v>31.49</v>
      </c>
      <c r="AS42" s="7">
        <f t="shared" ref="AS42" si="1381">SUM(AQ42-2.3)</f>
        <v>31.81</v>
      </c>
      <c r="AT42" s="10">
        <f t="shared" ref="AT42" si="1382">MIN(AR42,AS42)</f>
        <v>31.49</v>
      </c>
      <c r="AU42" s="11">
        <f t="shared" ref="AU42" si="1383">MAX(0,AR$4-AT42)</f>
        <v>0</v>
      </c>
      <c r="AV42" s="7">
        <f t="shared" ref="AV42" si="1384">SUM(AP42)</f>
        <v>33.79</v>
      </c>
      <c r="AW42" s="7">
        <f t="shared" ref="AW42" si="1385">SUM(AQ42)</f>
        <v>34.11</v>
      </c>
      <c r="AX42" s="10">
        <f t="shared" ref="AX42" si="1386">MIN(AV42,AW42)</f>
        <v>33.79</v>
      </c>
      <c r="AY42" s="11">
        <f t="shared" ref="AY42" si="1387">MAX(0,AV$4-AX42)</f>
        <v>0</v>
      </c>
    </row>
    <row r="43" spans="1:51" ht="18" customHeight="1" x14ac:dyDescent="0.2">
      <c r="A43" s="1">
        <f t="shared" si="0"/>
        <v>44967</v>
      </c>
      <c r="B43" s="7"/>
      <c r="C43" s="7"/>
      <c r="D43" s="7"/>
      <c r="E43" s="7"/>
      <c r="F43" s="10"/>
      <c r="G43" s="11">
        <f t="shared" si="839"/>
        <v>12.84</v>
      </c>
      <c r="H43" s="7">
        <f t="shared" si="840"/>
        <v>0</v>
      </c>
      <c r="I43" s="7">
        <f t="shared" si="841"/>
        <v>0</v>
      </c>
      <c r="J43" s="10">
        <f t="shared" si="842"/>
        <v>0</v>
      </c>
      <c r="K43" s="11">
        <f t="shared" si="843"/>
        <v>14.3</v>
      </c>
      <c r="L43" s="7">
        <v>36.79</v>
      </c>
      <c r="M43" s="7">
        <v>36.5</v>
      </c>
      <c r="N43" s="7">
        <f t="shared" ref="N43" si="1388">SUM(L43-1.18)</f>
        <v>35.61</v>
      </c>
      <c r="O43" s="7">
        <f t="shared" ref="O43" si="1389">SUM(M43-1.18)</f>
        <v>35.32</v>
      </c>
      <c r="P43" s="10">
        <f t="shared" ref="P43" si="1390">MIN(N43,O43)</f>
        <v>35.32</v>
      </c>
      <c r="Q43" s="11">
        <f t="shared" ref="Q43" si="1391">MAX(0,N$4-P43)</f>
        <v>0</v>
      </c>
      <c r="R43" s="7">
        <f t="shared" ref="R43" si="1392">SUM(L43)</f>
        <v>36.79</v>
      </c>
      <c r="S43" s="7">
        <f t="shared" ref="S43" si="1393">SUM(M43)</f>
        <v>36.5</v>
      </c>
      <c r="T43" s="10">
        <f t="shared" ref="T43" si="1394">MIN(R43,S43)</f>
        <v>36.5</v>
      </c>
      <c r="U43" s="11">
        <f t="shared" ref="U43" si="1395">MAX(0,R$4-T43)</f>
        <v>0</v>
      </c>
      <c r="V43" s="7">
        <v>36.79</v>
      </c>
      <c r="W43" s="7">
        <v>36.5</v>
      </c>
      <c r="X43" s="7">
        <f t="shared" ref="X43" si="1396">SUM(V43-3.42)</f>
        <v>33.369999999999997</v>
      </c>
      <c r="Y43" s="7">
        <f t="shared" ref="Y43" si="1397">SUM(W43-3.42)</f>
        <v>33.08</v>
      </c>
      <c r="Z43" s="10">
        <f t="shared" ref="Z43" si="1398">MIN(X43,Y43)</f>
        <v>33.08</v>
      </c>
      <c r="AA43" s="11">
        <f t="shared" ref="AA43" si="1399">MAX(0,X$4-Z43)</f>
        <v>0</v>
      </c>
      <c r="AB43" s="7">
        <f t="shared" ref="AB43" si="1400">SUM(V43)</f>
        <v>36.79</v>
      </c>
      <c r="AC43" s="7">
        <f t="shared" ref="AC43" si="1401">SUM(W43)</f>
        <v>36.5</v>
      </c>
      <c r="AD43" s="10">
        <f t="shared" ref="AD43" si="1402">MIN(AB43,AC43)</f>
        <v>36.5</v>
      </c>
      <c r="AE43" s="11">
        <f t="shared" ref="AE43" si="1403">MAX(0,AB$4-AD43)</f>
        <v>0</v>
      </c>
      <c r="AF43" s="7">
        <v>33.79</v>
      </c>
      <c r="AG43" s="7">
        <v>34.11</v>
      </c>
      <c r="AH43" s="7">
        <f t="shared" ref="AH43" si="1404">SUM(AF43-2.77)</f>
        <v>31.02</v>
      </c>
      <c r="AI43" s="7">
        <f t="shared" ref="AI43" si="1405">SUM(AG43-2.77)</f>
        <v>31.34</v>
      </c>
      <c r="AJ43" s="10">
        <f t="shared" ref="AJ43" si="1406">MIN(AH43,AI43)</f>
        <v>31.02</v>
      </c>
      <c r="AK43" s="11">
        <f t="shared" ref="AK43" si="1407">MAX(0,AH$4-AJ43)</f>
        <v>0</v>
      </c>
      <c r="AL43" s="7">
        <f t="shared" ref="AL43" si="1408">SUM(AF43)</f>
        <v>33.79</v>
      </c>
      <c r="AM43" s="7">
        <f t="shared" ref="AM43" si="1409">SUM(AG43)</f>
        <v>34.11</v>
      </c>
      <c r="AN43" s="10">
        <f t="shared" ref="AN43" si="1410">MIN(AL43,AM43)</f>
        <v>33.79</v>
      </c>
      <c r="AO43" s="11">
        <f t="shared" ref="AO43" si="1411">MAX(0,AL$4-AN43)</f>
        <v>0</v>
      </c>
      <c r="AP43" s="7">
        <f t="shared" ref="AP43" si="1412">SUM(AF43)</f>
        <v>33.79</v>
      </c>
      <c r="AQ43" s="7">
        <f t="shared" ref="AQ43" si="1413">SUM(AG43)</f>
        <v>34.11</v>
      </c>
      <c r="AR43" s="7">
        <f t="shared" ref="AR43" si="1414">SUM(AP43-2.3)</f>
        <v>31.49</v>
      </c>
      <c r="AS43" s="7">
        <f t="shared" ref="AS43" si="1415">SUM(AQ43-2.3)</f>
        <v>31.81</v>
      </c>
      <c r="AT43" s="10">
        <f t="shared" ref="AT43" si="1416">MIN(AR43,AS43)</f>
        <v>31.49</v>
      </c>
      <c r="AU43" s="11">
        <f t="shared" ref="AU43" si="1417">MAX(0,AR$4-AT43)</f>
        <v>0</v>
      </c>
      <c r="AV43" s="7">
        <f t="shared" ref="AV43" si="1418">SUM(AP43)</f>
        <v>33.79</v>
      </c>
      <c r="AW43" s="7">
        <f t="shared" ref="AW43" si="1419">SUM(AQ43)</f>
        <v>34.11</v>
      </c>
      <c r="AX43" s="10">
        <f t="shared" ref="AX43" si="1420">MIN(AV43,AW43)</f>
        <v>33.79</v>
      </c>
      <c r="AY43" s="11">
        <f t="shared" ref="AY43" si="1421">MAX(0,AV$4-AX43)</f>
        <v>0</v>
      </c>
    </row>
    <row r="44" spans="1:51" ht="18" customHeight="1" x14ac:dyDescent="0.2">
      <c r="A44" s="1">
        <f t="shared" si="0"/>
        <v>44960</v>
      </c>
      <c r="B44" s="7"/>
      <c r="C44" s="7"/>
      <c r="D44" s="7"/>
      <c r="E44" s="7"/>
      <c r="F44" s="10"/>
      <c r="G44" s="11">
        <f t="shared" si="839"/>
        <v>12.84</v>
      </c>
      <c r="H44" s="7">
        <f t="shared" si="840"/>
        <v>0</v>
      </c>
      <c r="I44" s="7">
        <f t="shared" si="841"/>
        <v>0</v>
      </c>
      <c r="J44" s="10">
        <f t="shared" si="842"/>
        <v>0</v>
      </c>
      <c r="K44" s="11">
        <f t="shared" si="843"/>
        <v>14.3</v>
      </c>
      <c r="L44" s="7">
        <v>36.64</v>
      </c>
      <c r="M44" s="7">
        <v>36.36</v>
      </c>
      <c r="N44" s="7">
        <f t="shared" ref="N44" si="1422">SUM(L44-1.18)</f>
        <v>35.46</v>
      </c>
      <c r="O44" s="7">
        <f t="shared" ref="O44" si="1423">SUM(M44-1.18)</f>
        <v>35.18</v>
      </c>
      <c r="P44" s="10">
        <f t="shared" ref="P44" si="1424">MIN(N44,O44)</f>
        <v>35.18</v>
      </c>
      <c r="Q44" s="11">
        <f t="shared" ref="Q44" si="1425">MAX(0,N$4-P44)</f>
        <v>0</v>
      </c>
      <c r="R44" s="7">
        <f t="shared" ref="R44" si="1426">SUM(L44)</f>
        <v>36.64</v>
      </c>
      <c r="S44" s="7">
        <f t="shared" ref="S44" si="1427">SUM(M44)</f>
        <v>36.36</v>
      </c>
      <c r="T44" s="10">
        <f t="shared" ref="T44" si="1428">MIN(R44,S44)</f>
        <v>36.36</v>
      </c>
      <c r="U44" s="11">
        <f t="shared" ref="U44" si="1429">MAX(0,R$4-T44)</f>
        <v>0</v>
      </c>
      <c r="V44" s="7">
        <v>36.64</v>
      </c>
      <c r="W44" s="7">
        <v>36.36</v>
      </c>
      <c r="X44" s="7">
        <f t="shared" ref="X44" si="1430">SUM(V44-3.42)</f>
        <v>33.22</v>
      </c>
      <c r="Y44" s="7">
        <f t="shared" ref="Y44" si="1431">SUM(W44-3.42)</f>
        <v>32.94</v>
      </c>
      <c r="Z44" s="10">
        <f t="shared" ref="Z44" si="1432">MIN(X44,Y44)</f>
        <v>32.94</v>
      </c>
      <c r="AA44" s="11">
        <f t="shared" ref="AA44" si="1433">MAX(0,X$4-Z44)</f>
        <v>0</v>
      </c>
      <c r="AB44" s="7">
        <f t="shared" ref="AB44" si="1434">SUM(V44)</f>
        <v>36.64</v>
      </c>
      <c r="AC44" s="7">
        <f t="shared" ref="AC44" si="1435">SUM(W44)</f>
        <v>36.36</v>
      </c>
      <c r="AD44" s="10">
        <f t="shared" ref="AD44" si="1436">MIN(AB44,AC44)</f>
        <v>36.36</v>
      </c>
      <c r="AE44" s="11">
        <f t="shared" ref="AE44" si="1437">MAX(0,AB$4-AD44)</f>
        <v>0</v>
      </c>
      <c r="AF44" s="7">
        <v>33.79</v>
      </c>
      <c r="AG44" s="7">
        <v>34.11</v>
      </c>
      <c r="AH44" s="7">
        <f t="shared" ref="AH44" si="1438">SUM(AF44-2.77)</f>
        <v>31.02</v>
      </c>
      <c r="AI44" s="7">
        <f t="shared" ref="AI44" si="1439">SUM(AG44-2.77)</f>
        <v>31.34</v>
      </c>
      <c r="AJ44" s="10">
        <f t="shared" ref="AJ44" si="1440">MIN(AH44,AI44)</f>
        <v>31.02</v>
      </c>
      <c r="AK44" s="11">
        <f t="shared" ref="AK44" si="1441">MAX(0,AH$4-AJ44)</f>
        <v>0</v>
      </c>
      <c r="AL44" s="7">
        <f t="shared" ref="AL44" si="1442">SUM(AF44)</f>
        <v>33.79</v>
      </c>
      <c r="AM44" s="7">
        <f t="shared" ref="AM44" si="1443">SUM(AG44)</f>
        <v>34.11</v>
      </c>
      <c r="AN44" s="10">
        <f t="shared" ref="AN44" si="1444">MIN(AL44,AM44)</f>
        <v>33.79</v>
      </c>
      <c r="AO44" s="11">
        <f t="shared" ref="AO44" si="1445">MAX(0,AL$4-AN44)</f>
        <v>0</v>
      </c>
      <c r="AP44" s="7">
        <f t="shared" ref="AP44" si="1446">SUM(AF44)</f>
        <v>33.79</v>
      </c>
      <c r="AQ44" s="7">
        <f t="shared" ref="AQ44" si="1447">SUM(AG44)</f>
        <v>34.11</v>
      </c>
      <c r="AR44" s="7">
        <f t="shared" ref="AR44" si="1448">SUM(AP44-2.3)</f>
        <v>31.49</v>
      </c>
      <c r="AS44" s="7">
        <f t="shared" ref="AS44" si="1449">SUM(AQ44-2.3)</f>
        <v>31.81</v>
      </c>
      <c r="AT44" s="10">
        <f t="shared" ref="AT44" si="1450">MIN(AR44,AS44)</f>
        <v>31.49</v>
      </c>
      <c r="AU44" s="11">
        <f t="shared" ref="AU44" si="1451">MAX(0,AR$4-AT44)</f>
        <v>0</v>
      </c>
      <c r="AV44" s="7">
        <f t="shared" ref="AV44" si="1452">SUM(AP44)</f>
        <v>33.79</v>
      </c>
      <c r="AW44" s="7">
        <f t="shared" ref="AW44" si="1453">SUM(AQ44)</f>
        <v>34.11</v>
      </c>
      <c r="AX44" s="10">
        <f t="shared" ref="AX44" si="1454">MIN(AV44,AW44)</f>
        <v>33.79</v>
      </c>
      <c r="AY44" s="11">
        <f t="shared" ref="AY44" si="1455">MAX(0,AV$4-AX44)</f>
        <v>0</v>
      </c>
    </row>
    <row r="45" spans="1:51" ht="18" customHeight="1" x14ac:dyDescent="0.2">
      <c r="A45" s="1">
        <f t="shared" si="0"/>
        <v>44953</v>
      </c>
      <c r="B45" s="7"/>
      <c r="C45" s="7"/>
      <c r="D45" s="7"/>
      <c r="E45" s="7"/>
      <c r="F45" s="10"/>
      <c r="G45" s="11">
        <f t="shared" si="839"/>
        <v>12.84</v>
      </c>
      <c r="H45" s="7">
        <f t="shared" si="840"/>
        <v>0</v>
      </c>
      <c r="I45" s="7">
        <f t="shared" si="841"/>
        <v>0</v>
      </c>
      <c r="J45" s="10">
        <f t="shared" si="842"/>
        <v>0</v>
      </c>
      <c r="K45" s="11">
        <f t="shared" si="843"/>
        <v>14.3</v>
      </c>
      <c r="L45" s="7">
        <v>36.5</v>
      </c>
      <c r="M45" s="7">
        <v>36.25</v>
      </c>
      <c r="N45" s="7">
        <f t="shared" ref="N45" si="1456">SUM(L45-1.18)</f>
        <v>35.32</v>
      </c>
      <c r="O45" s="7">
        <f t="shared" ref="O45" si="1457">SUM(M45-1.18)</f>
        <v>35.07</v>
      </c>
      <c r="P45" s="10">
        <f t="shared" ref="P45" si="1458">MIN(N45,O45)</f>
        <v>35.07</v>
      </c>
      <c r="Q45" s="11">
        <f t="shared" ref="Q45" si="1459">MAX(0,N$4-P45)</f>
        <v>0</v>
      </c>
      <c r="R45" s="7">
        <f t="shared" ref="R45" si="1460">SUM(L45)</f>
        <v>36.5</v>
      </c>
      <c r="S45" s="7">
        <f t="shared" ref="S45" si="1461">SUM(M45)</f>
        <v>36.25</v>
      </c>
      <c r="T45" s="10">
        <f t="shared" ref="T45" si="1462">MIN(R45,S45)</f>
        <v>36.25</v>
      </c>
      <c r="U45" s="11">
        <f t="shared" ref="U45" si="1463">MAX(0,R$4-T45)</f>
        <v>0</v>
      </c>
      <c r="V45" s="7">
        <v>36.5</v>
      </c>
      <c r="W45" s="7">
        <v>36.25</v>
      </c>
      <c r="X45" s="7">
        <f t="shared" ref="X45" si="1464">SUM(V45-3.42)</f>
        <v>33.08</v>
      </c>
      <c r="Y45" s="7">
        <f t="shared" ref="Y45" si="1465">SUM(W45-3.42)</f>
        <v>32.83</v>
      </c>
      <c r="Z45" s="10">
        <f t="shared" ref="Z45" si="1466">MIN(X45,Y45)</f>
        <v>32.83</v>
      </c>
      <c r="AA45" s="11">
        <f t="shared" ref="AA45" si="1467">MAX(0,X$4-Z45)</f>
        <v>0</v>
      </c>
      <c r="AB45" s="7">
        <f t="shared" ref="AB45" si="1468">SUM(V45)</f>
        <v>36.5</v>
      </c>
      <c r="AC45" s="7">
        <f t="shared" ref="AC45" si="1469">SUM(W45)</f>
        <v>36.25</v>
      </c>
      <c r="AD45" s="10">
        <f t="shared" ref="AD45" si="1470">MIN(AB45,AC45)</f>
        <v>36.25</v>
      </c>
      <c r="AE45" s="11">
        <f t="shared" ref="AE45" si="1471">MAX(0,AB$4-AD45)</f>
        <v>0</v>
      </c>
      <c r="AF45" s="7">
        <v>33.79</v>
      </c>
      <c r="AG45" s="7">
        <v>34.11</v>
      </c>
      <c r="AH45" s="7">
        <f t="shared" ref="AH45" si="1472">SUM(AF45-2.77)</f>
        <v>31.02</v>
      </c>
      <c r="AI45" s="7">
        <f t="shared" ref="AI45" si="1473">SUM(AG45-2.77)</f>
        <v>31.34</v>
      </c>
      <c r="AJ45" s="10">
        <f t="shared" ref="AJ45" si="1474">MIN(AH45,AI45)</f>
        <v>31.02</v>
      </c>
      <c r="AK45" s="11">
        <f t="shared" ref="AK45" si="1475">MAX(0,AH$4-AJ45)</f>
        <v>0</v>
      </c>
      <c r="AL45" s="7">
        <f t="shared" ref="AL45" si="1476">SUM(AF45)</f>
        <v>33.79</v>
      </c>
      <c r="AM45" s="7">
        <f t="shared" ref="AM45" si="1477">SUM(AG45)</f>
        <v>34.11</v>
      </c>
      <c r="AN45" s="10">
        <f t="shared" ref="AN45" si="1478">MIN(AL45,AM45)</f>
        <v>33.79</v>
      </c>
      <c r="AO45" s="11">
        <f t="shared" ref="AO45" si="1479">MAX(0,AL$4-AN45)</f>
        <v>0</v>
      </c>
      <c r="AP45" s="7">
        <f t="shared" ref="AP45" si="1480">SUM(AF45)</f>
        <v>33.79</v>
      </c>
      <c r="AQ45" s="7">
        <f t="shared" ref="AQ45" si="1481">SUM(AG45)</f>
        <v>34.11</v>
      </c>
      <c r="AR45" s="7">
        <f t="shared" ref="AR45" si="1482">SUM(AP45-2.3)</f>
        <v>31.49</v>
      </c>
      <c r="AS45" s="7">
        <f t="shared" ref="AS45" si="1483">SUM(AQ45-2.3)</f>
        <v>31.81</v>
      </c>
      <c r="AT45" s="10">
        <f t="shared" ref="AT45" si="1484">MIN(AR45,AS45)</f>
        <v>31.49</v>
      </c>
      <c r="AU45" s="11">
        <f t="shared" ref="AU45" si="1485">MAX(0,AR$4-AT45)</f>
        <v>0</v>
      </c>
      <c r="AV45" s="7">
        <f t="shared" ref="AV45" si="1486">SUM(AP45)</f>
        <v>33.79</v>
      </c>
      <c r="AW45" s="7">
        <f t="shared" ref="AW45" si="1487">SUM(AQ45)</f>
        <v>34.11</v>
      </c>
      <c r="AX45" s="10">
        <f t="shared" ref="AX45" si="1488">MIN(AV45,AW45)</f>
        <v>33.79</v>
      </c>
      <c r="AY45" s="11">
        <f t="shared" ref="AY45" si="1489">MAX(0,AV$4-AX45)</f>
        <v>0</v>
      </c>
    </row>
    <row r="46" spans="1:51" ht="18" customHeight="1" x14ac:dyDescent="0.2">
      <c r="A46" s="1">
        <f t="shared" si="0"/>
        <v>44946</v>
      </c>
      <c r="B46" s="7"/>
      <c r="C46" s="7"/>
      <c r="D46" s="7"/>
      <c r="E46" s="7"/>
      <c r="F46" s="10"/>
      <c r="G46" s="11">
        <f t="shared" si="839"/>
        <v>12.84</v>
      </c>
      <c r="H46" s="7">
        <f t="shared" si="840"/>
        <v>0</v>
      </c>
      <c r="I46" s="7">
        <f t="shared" si="841"/>
        <v>0</v>
      </c>
      <c r="J46" s="10">
        <f t="shared" si="842"/>
        <v>0</v>
      </c>
      <c r="K46" s="11">
        <f t="shared" si="843"/>
        <v>14.3</v>
      </c>
      <c r="L46" s="7">
        <v>36.5</v>
      </c>
      <c r="M46" s="7">
        <v>36.159999999999997</v>
      </c>
      <c r="N46" s="7">
        <f t="shared" ref="N46" si="1490">SUM(L46-1.18)</f>
        <v>35.32</v>
      </c>
      <c r="O46" s="7">
        <f t="shared" ref="O46" si="1491">SUM(M46-1.18)</f>
        <v>34.979999999999997</v>
      </c>
      <c r="P46" s="10">
        <f t="shared" ref="P46" si="1492">MIN(N46,O46)</f>
        <v>34.979999999999997</v>
      </c>
      <c r="Q46" s="11">
        <f t="shared" ref="Q46" si="1493">MAX(0,N$4-P46)</f>
        <v>0</v>
      </c>
      <c r="R46" s="7">
        <f t="shared" ref="R46" si="1494">SUM(L46)</f>
        <v>36.5</v>
      </c>
      <c r="S46" s="7">
        <f t="shared" ref="S46" si="1495">SUM(M46)</f>
        <v>36.159999999999997</v>
      </c>
      <c r="T46" s="10">
        <f t="shared" ref="T46" si="1496">MIN(R46,S46)</f>
        <v>36.159999999999997</v>
      </c>
      <c r="U46" s="11">
        <f t="shared" ref="U46" si="1497">MAX(0,R$4-T46)</f>
        <v>0</v>
      </c>
      <c r="V46" s="7">
        <v>36.5</v>
      </c>
      <c r="W46" s="7">
        <v>36.159999999999997</v>
      </c>
      <c r="X46" s="7">
        <f t="shared" ref="X46" si="1498">SUM(V46-3.42)</f>
        <v>33.08</v>
      </c>
      <c r="Y46" s="7">
        <f t="shared" ref="Y46" si="1499">SUM(W46-3.42)</f>
        <v>32.739999999999995</v>
      </c>
      <c r="Z46" s="10">
        <f t="shared" ref="Z46" si="1500">MIN(X46,Y46)</f>
        <v>32.739999999999995</v>
      </c>
      <c r="AA46" s="11">
        <f t="shared" ref="AA46" si="1501">MAX(0,X$4-Z46)</f>
        <v>0</v>
      </c>
      <c r="AB46" s="7">
        <f t="shared" ref="AB46" si="1502">SUM(V46)</f>
        <v>36.5</v>
      </c>
      <c r="AC46" s="7">
        <f t="shared" ref="AC46" si="1503">SUM(W46)</f>
        <v>36.159999999999997</v>
      </c>
      <c r="AD46" s="10">
        <f t="shared" ref="AD46" si="1504">MIN(AB46,AC46)</f>
        <v>36.159999999999997</v>
      </c>
      <c r="AE46" s="11">
        <f t="shared" ref="AE46" si="1505">MAX(0,AB$4-AD46)</f>
        <v>0</v>
      </c>
      <c r="AF46" s="7">
        <v>33.79</v>
      </c>
      <c r="AG46" s="7">
        <v>34.11</v>
      </c>
      <c r="AH46" s="7">
        <f t="shared" ref="AH46" si="1506">SUM(AF46-2.77)</f>
        <v>31.02</v>
      </c>
      <c r="AI46" s="7">
        <f t="shared" ref="AI46" si="1507">SUM(AG46-2.77)</f>
        <v>31.34</v>
      </c>
      <c r="AJ46" s="10">
        <f t="shared" ref="AJ46" si="1508">MIN(AH46,AI46)</f>
        <v>31.02</v>
      </c>
      <c r="AK46" s="11">
        <f t="shared" ref="AK46" si="1509">MAX(0,AH$4-AJ46)</f>
        <v>0</v>
      </c>
      <c r="AL46" s="7">
        <f t="shared" ref="AL46" si="1510">SUM(AF46)</f>
        <v>33.79</v>
      </c>
      <c r="AM46" s="7">
        <f t="shared" ref="AM46" si="1511">SUM(AG46)</f>
        <v>34.11</v>
      </c>
      <c r="AN46" s="10">
        <f t="shared" ref="AN46" si="1512">MIN(AL46,AM46)</f>
        <v>33.79</v>
      </c>
      <c r="AO46" s="11">
        <f t="shared" ref="AO46" si="1513">MAX(0,AL$4-AN46)</f>
        <v>0</v>
      </c>
      <c r="AP46" s="7">
        <f t="shared" ref="AP46" si="1514">SUM(AF46)</f>
        <v>33.79</v>
      </c>
      <c r="AQ46" s="7">
        <f t="shared" ref="AQ46" si="1515">SUM(AG46)</f>
        <v>34.11</v>
      </c>
      <c r="AR46" s="7">
        <f t="shared" ref="AR46" si="1516">SUM(AP46-2.3)</f>
        <v>31.49</v>
      </c>
      <c r="AS46" s="7">
        <f t="shared" ref="AS46" si="1517">SUM(AQ46-2.3)</f>
        <v>31.81</v>
      </c>
      <c r="AT46" s="10">
        <f t="shared" ref="AT46" si="1518">MIN(AR46,AS46)</f>
        <v>31.49</v>
      </c>
      <c r="AU46" s="11">
        <f t="shared" ref="AU46" si="1519">MAX(0,AR$4-AT46)</f>
        <v>0</v>
      </c>
      <c r="AV46" s="7">
        <f t="shared" ref="AV46" si="1520">SUM(AP46)</f>
        <v>33.79</v>
      </c>
      <c r="AW46" s="7">
        <f t="shared" ref="AW46" si="1521">SUM(AQ46)</f>
        <v>34.11</v>
      </c>
      <c r="AX46" s="10">
        <f t="shared" ref="AX46" si="1522">MIN(AV46,AW46)</f>
        <v>33.79</v>
      </c>
      <c r="AY46" s="11">
        <f t="shared" ref="AY46" si="1523">MAX(0,AV$4-AX46)</f>
        <v>0</v>
      </c>
    </row>
    <row r="47" spans="1:51" ht="18" customHeight="1" x14ac:dyDescent="0.2">
      <c r="A47" s="1">
        <f t="shared" si="0"/>
        <v>44939</v>
      </c>
      <c r="B47" s="7"/>
      <c r="C47" s="7"/>
      <c r="D47" s="7"/>
      <c r="E47" s="7"/>
      <c r="F47" s="10"/>
      <c r="G47" s="11">
        <f t="shared" si="839"/>
        <v>12.84</v>
      </c>
      <c r="H47" s="7">
        <f t="shared" si="840"/>
        <v>0</v>
      </c>
      <c r="I47" s="7">
        <f t="shared" si="841"/>
        <v>0</v>
      </c>
      <c r="J47" s="10">
        <f t="shared" si="842"/>
        <v>0</v>
      </c>
      <c r="K47" s="11">
        <f t="shared" si="843"/>
        <v>14.3</v>
      </c>
      <c r="L47" s="7">
        <v>36.36</v>
      </c>
      <c r="M47" s="7">
        <v>36.11</v>
      </c>
      <c r="N47" s="7">
        <f t="shared" ref="N47" si="1524">SUM(L47-1.18)</f>
        <v>35.18</v>
      </c>
      <c r="O47" s="7">
        <f t="shared" ref="O47" si="1525">SUM(M47-1.18)</f>
        <v>34.93</v>
      </c>
      <c r="P47" s="10">
        <f t="shared" ref="P47" si="1526">MIN(N47,O47)</f>
        <v>34.93</v>
      </c>
      <c r="Q47" s="11">
        <f t="shared" ref="Q47" si="1527">MAX(0,N$4-P47)</f>
        <v>0</v>
      </c>
      <c r="R47" s="7">
        <f t="shared" ref="R47" si="1528">SUM(L47)</f>
        <v>36.36</v>
      </c>
      <c r="S47" s="7">
        <f t="shared" ref="S47" si="1529">SUM(M47)</f>
        <v>36.11</v>
      </c>
      <c r="T47" s="10">
        <f t="shared" ref="T47" si="1530">MIN(R47,S47)</f>
        <v>36.11</v>
      </c>
      <c r="U47" s="11">
        <f t="shared" ref="U47" si="1531">MAX(0,R$4-T47)</f>
        <v>0</v>
      </c>
      <c r="V47" s="7">
        <v>36.36</v>
      </c>
      <c r="W47" s="7">
        <v>36.11</v>
      </c>
      <c r="X47" s="7">
        <f t="shared" ref="X47" si="1532">SUM(V47-3.42)</f>
        <v>32.94</v>
      </c>
      <c r="Y47" s="7">
        <f t="shared" ref="Y47" si="1533">SUM(W47-3.42)</f>
        <v>32.69</v>
      </c>
      <c r="Z47" s="10">
        <f t="shared" ref="Z47" si="1534">MIN(X47,Y47)</f>
        <v>32.69</v>
      </c>
      <c r="AA47" s="11">
        <f t="shared" ref="AA47" si="1535">MAX(0,X$4-Z47)</f>
        <v>0</v>
      </c>
      <c r="AB47" s="7">
        <f t="shared" ref="AB47" si="1536">SUM(V47)</f>
        <v>36.36</v>
      </c>
      <c r="AC47" s="7">
        <f t="shared" ref="AC47" si="1537">SUM(W47)</f>
        <v>36.11</v>
      </c>
      <c r="AD47" s="10">
        <f t="shared" ref="AD47" si="1538">MIN(AB47,AC47)</f>
        <v>36.11</v>
      </c>
      <c r="AE47" s="11">
        <f t="shared" ref="AE47" si="1539">MAX(0,AB$4-AD47)</f>
        <v>0</v>
      </c>
      <c r="AF47" s="7">
        <v>33.79</v>
      </c>
      <c r="AG47" s="7">
        <v>34.11</v>
      </c>
      <c r="AH47" s="7">
        <f t="shared" ref="AH47" si="1540">SUM(AF47-2.77)</f>
        <v>31.02</v>
      </c>
      <c r="AI47" s="7">
        <f t="shared" ref="AI47" si="1541">SUM(AG47-2.77)</f>
        <v>31.34</v>
      </c>
      <c r="AJ47" s="10">
        <f t="shared" ref="AJ47" si="1542">MIN(AH47,AI47)</f>
        <v>31.02</v>
      </c>
      <c r="AK47" s="11">
        <f t="shared" ref="AK47" si="1543">MAX(0,AH$4-AJ47)</f>
        <v>0</v>
      </c>
      <c r="AL47" s="7">
        <f t="shared" ref="AL47" si="1544">SUM(AF47)</f>
        <v>33.79</v>
      </c>
      <c r="AM47" s="7">
        <f t="shared" ref="AM47" si="1545">SUM(AG47)</f>
        <v>34.11</v>
      </c>
      <c r="AN47" s="10">
        <f t="shared" ref="AN47" si="1546">MIN(AL47,AM47)</f>
        <v>33.79</v>
      </c>
      <c r="AO47" s="11">
        <f t="shared" ref="AO47" si="1547">MAX(0,AL$4-AN47)</f>
        <v>0</v>
      </c>
      <c r="AP47" s="7">
        <f t="shared" ref="AP47" si="1548">SUM(AF47)</f>
        <v>33.79</v>
      </c>
      <c r="AQ47" s="7">
        <f t="shared" ref="AQ47" si="1549">SUM(AG47)</f>
        <v>34.11</v>
      </c>
      <c r="AR47" s="7">
        <f t="shared" ref="AR47" si="1550">SUM(AP47-2.3)</f>
        <v>31.49</v>
      </c>
      <c r="AS47" s="7">
        <f t="shared" ref="AS47" si="1551">SUM(AQ47-2.3)</f>
        <v>31.81</v>
      </c>
      <c r="AT47" s="10">
        <f t="shared" ref="AT47" si="1552">MIN(AR47,AS47)</f>
        <v>31.49</v>
      </c>
      <c r="AU47" s="11">
        <f t="shared" ref="AU47" si="1553">MAX(0,AR$4-AT47)</f>
        <v>0</v>
      </c>
      <c r="AV47" s="7">
        <f t="shared" ref="AV47" si="1554">SUM(AP47)</f>
        <v>33.79</v>
      </c>
      <c r="AW47" s="7">
        <f t="shared" ref="AW47" si="1555">SUM(AQ47)</f>
        <v>34.11</v>
      </c>
      <c r="AX47" s="10">
        <f t="shared" ref="AX47" si="1556">MIN(AV47,AW47)</f>
        <v>33.79</v>
      </c>
      <c r="AY47" s="11">
        <f t="shared" ref="AY47" si="1557">MAX(0,AV$4-AX47)</f>
        <v>0</v>
      </c>
    </row>
    <row r="48" spans="1:51" ht="18" customHeight="1" x14ac:dyDescent="0.2">
      <c r="A48" s="1">
        <f t="shared" ref="A48:A53" si="1558">A49+7</f>
        <v>44932</v>
      </c>
      <c r="B48" s="7"/>
      <c r="C48" s="7"/>
      <c r="D48" s="7"/>
      <c r="E48" s="7"/>
      <c r="F48" s="10"/>
      <c r="G48" s="11">
        <f t="shared" si="839"/>
        <v>12.84</v>
      </c>
      <c r="H48" s="7">
        <f t="shared" si="840"/>
        <v>0</v>
      </c>
      <c r="I48" s="7">
        <f t="shared" si="841"/>
        <v>0</v>
      </c>
      <c r="J48" s="10">
        <f t="shared" si="842"/>
        <v>0</v>
      </c>
      <c r="K48" s="11">
        <f t="shared" si="843"/>
        <v>14.3</v>
      </c>
      <c r="L48" s="7">
        <v>36.07</v>
      </c>
      <c r="M48" s="7">
        <v>36.07</v>
      </c>
      <c r="N48" s="7">
        <f t="shared" ref="N48" si="1559">SUM(L48-1.18)</f>
        <v>34.89</v>
      </c>
      <c r="O48" s="7">
        <f t="shared" ref="O48" si="1560">SUM(M48-1.18)</f>
        <v>34.89</v>
      </c>
      <c r="P48" s="10">
        <f t="shared" ref="P48" si="1561">MIN(N48,O48)</f>
        <v>34.89</v>
      </c>
      <c r="Q48" s="11">
        <f t="shared" ref="Q48" si="1562">MAX(0,N$4-P48)</f>
        <v>0</v>
      </c>
      <c r="R48" s="7">
        <f t="shared" ref="R48" si="1563">SUM(L48)</f>
        <v>36.07</v>
      </c>
      <c r="S48" s="7">
        <f t="shared" ref="S48" si="1564">SUM(M48)</f>
        <v>36.07</v>
      </c>
      <c r="T48" s="10">
        <f t="shared" ref="T48" si="1565">MIN(R48,S48)</f>
        <v>36.07</v>
      </c>
      <c r="U48" s="11">
        <f t="shared" ref="U48" si="1566">MAX(0,R$4-T48)</f>
        <v>0</v>
      </c>
      <c r="V48" s="7">
        <v>36.07</v>
      </c>
      <c r="W48" s="7">
        <v>36.07</v>
      </c>
      <c r="X48" s="7">
        <f t="shared" ref="X48" si="1567">SUM(V48-3.42)</f>
        <v>32.65</v>
      </c>
      <c r="Y48" s="7">
        <f t="shared" ref="Y48" si="1568">SUM(W48-3.42)</f>
        <v>32.65</v>
      </c>
      <c r="Z48" s="10">
        <f t="shared" ref="Z48" si="1569">MIN(X48,Y48)</f>
        <v>32.65</v>
      </c>
      <c r="AA48" s="11">
        <f t="shared" ref="AA48" si="1570">MAX(0,X$4-Z48)</f>
        <v>0</v>
      </c>
      <c r="AB48" s="7">
        <f t="shared" ref="AB48" si="1571">SUM(V48)</f>
        <v>36.07</v>
      </c>
      <c r="AC48" s="7">
        <f t="shared" ref="AC48" si="1572">SUM(W48)</f>
        <v>36.07</v>
      </c>
      <c r="AD48" s="10">
        <f t="shared" ref="AD48" si="1573">MIN(AB48,AC48)</f>
        <v>36.07</v>
      </c>
      <c r="AE48" s="11">
        <f t="shared" ref="AE48" si="1574">MAX(0,AB$4-AD48)</f>
        <v>0</v>
      </c>
      <c r="AF48" s="7">
        <v>33.79</v>
      </c>
      <c r="AG48" s="7">
        <v>34.11</v>
      </c>
      <c r="AH48" s="7">
        <f t="shared" ref="AH48" si="1575">SUM(AF48-2.77)</f>
        <v>31.02</v>
      </c>
      <c r="AI48" s="7">
        <f t="shared" ref="AI48" si="1576">SUM(AG48-2.77)</f>
        <v>31.34</v>
      </c>
      <c r="AJ48" s="10">
        <f t="shared" ref="AJ48" si="1577">MIN(AH48,AI48)</f>
        <v>31.02</v>
      </c>
      <c r="AK48" s="11">
        <f t="shared" ref="AK48" si="1578">MAX(0,AH$4-AJ48)</f>
        <v>0</v>
      </c>
      <c r="AL48" s="7">
        <f t="shared" ref="AL48" si="1579">SUM(AF48)</f>
        <v>33.79</v>
      </c>
      <c r="AM48" s="7">
        <f t="shared" ref="AM48" si="1580">SUM(AG48)</f>
        <v>34.11</v>
      </c>
      <c r="AN48" s="10">
        <f t="shared" ref="AN48" si="1581">MIN(AL48,AM48)</f>
        <v>33.79</v>
      </c>
      <c r="AO48" s="11">
        <f t="shared" ref="AO48" si="1582">MAX(0,AL$4-AN48)</f>
        <v>0</v>
      </c>
      <c r="AP48" s="7">
        <f t="shared" ref="AP48" si="1583">SUM(AF48)</f>
        <v>33.79</v>
      </c>
      <c r="AQ48" s="7">
        <f t="shared" ref="AQ48" si="1584">SUM(AG48)</f>
        <v>34.11</v>
      </c>
      <c r="AR48" s="7">
        <f t="shared" ref="AR48" si="1585">SUM(AP48-2.3)</f>
        <v>31.49</v>
      </c>
      <c r="AS48" s="7">
        <f t="shared" ref="AS48" si="1586">SUM(AQ48-2.3)</f>
        <v>31.81</v>
      </c>
      <c r="AT48" s="10">
        <f t="shared" ref="AT48" si="1587">MIN(AR48,AS48)</f>
        <v>31.49</v>
      </c>
      <c r="AU48" s="11">
        <f t="shared" ref="AU48" si="1588">MAX(0,AR$4-AT48)</f>
        <v>0</v>
      </c>
      <c r="AV48" s="7">
        <f t="shared" ref="AV48" si="1589">SUM(AP48)</f>
        <v>33.79</v>
      </c>
      <c r="AW48" s="7">
        <f t="shared" ref="AW48" si="1590">SUM(AQ48)</f>
        <v>34.11</v>
      </c>
      <c r="AX48" s="10">
        <f t="shared" ref="AX48" si="1591">MIN(AV48,AW48)</f>
        <v>33.79</v>
      </c>
      <c r="AY48" s="11">
        <f t="shared" ref="AY48" si="1592">MAX(0,AV$4-AX48)</f>
        <v>0</v>
      </c>
    </row>
    <row r="49" spans="1:51" ht="18" customHeight="1" x14ac:dyDescent="0.2">
      <c r="A49" s="1">
        <f t="shared" si="1558"/>
        <v>44925</v>
      </c>
      <c r="B49" s="7"/>
      <c r="C49" s="7"/>
      <c r="D49" s="7"/>
      <c r="E49" s="7"/>
      <c r="F49" s="10"/>
      <c r="G49" s="11">
        <f t="shared" si="839"/>
        <v>12.84</v>
      </c>
      <c r="H49" s="7">
        <f t="shared" si="840"/>
        <v>0</v>
      </c>
      <c r="I49" s="7">
        <f t="shared" si="841"/>
        <v>0</v>
      </c>
      <c r="J49" s="10">
        <f t="shared" si="842"/>
        <v>0</v>
      </c>
      <c r="K49" s="11">
        <f t="shared" si="843"/>
        <v>14.3</v>
      </c>
      <c r="L49" s="7">
        <v>36.07</v>
      </c>
      <c r="M49" s="7">
        <v>36.03</v>
      </c>
      <c r="N49" s="7">
        <f t="shared" ref="N49" si="1593">SUM(L49-1.18)</f>
        <v>34.89</v>
      </c>
      <c r="O49" s="7">
        <f t="shared" ref="O49" si="1594">SUM(M49-1.18)</f>
        <v>34.85</v>
      </c>
      <c r="P49" s="10">
        <f t="shared" ref="P49" si="1595">MIN(N49,O49)</f>
        <v>34.85</v>
      </c>
      <c r="Q49" s="11">
        <f t="shared" ref="Q49" si="1596">MAX(0,N$4-P49)</f>
        <v>0</v>
      </c>
      <c r="R49" s="7">
        <f t="shared" ref="R49" si="1597">SUM(L49)</f>
        <v>36.07</v>
      </c>
      <c r="S49" s="7">
        <f t="shared" ref="S49" si="1598">SUM(M49)</f>
        <v>36.03</v>
      </c>
      <c r="T49" s="10">
        <f t="shared" ref="T49" si="1599">MIN(R49,S49)</f>
        <v>36.03</v>
      </c>
      <c r="U49" s="11">
        <f t="shared" ref="U49" si="1600">MAX(0,R$4-T49)</f>
        <v>0</v>
      </c>
      <c r="V49" s="7">
        <v>36.07</v>
      </c>
      <c r="W49" s="7">
        <v>36.03</v>
      </c>
      <c r="X49" s="7">
        <f t="shared" ref="X49" si="1601">SUM(V49-3.42)</f>
        <v>32.65</v>
      </c>
      <c r="Y49" s="7">
        <f t="shared" ref="Y49" si="1602">SUM(W49-3.42)</f>
        <v>32.61</v>
      </c>
      <c r="Z49" s="10">
        <f t="shared" ref="Z49" si="1603">MIN(X49,Y49)</f>
        <v>32.61</v>
      </c>
      <c r="AA49" s="11">
        <f t="shared" ref="AA49" si="1604">MAX(0,X$4-Z49)</f>
        <v>0</v>
      </c>
      <c r="AB49" s="7">
        <f t="shared" ref="AB49" si="1605">SUM(V49)</f>
        <v>36.07</v>
      </c>
      <c r="AC49" s="7">
        <f t="shared" ref="AC49" si="1606">SUM(W49)</f>
        <v>36.03</v>
      </c>
      <c r="AD49" s="10">
        <f t="shared" ref="AD49" si="1607">MIN(AB49,AC49)</f>
        <v>36.03</v>
      </c>
      <c r="AE49" s="11">
        <f t="shared" ref="AE49" si="1608">MAX(0,AB$4-AD49)</f>
        <v>0</v>
      </c>
      <c r="AF49" s="7">
        <v>33.79</v>
      </c>
      <c r="AG49" s="7">
        <v>34.11</v>
      </c>
      <c r="AH49" s="7">
        <f t="shared" ref="AH49" si="1609">SUM(AF49-2.77)</f>
        <v>31.02</v>
      </c>
      <c r="AI49" s="7">
        <f t="shared" ref="AI49" si="1610">SUM(AG49-2.77)</f>
        <v>31.34</v>
      </c>
      <c r="AJ49" s="10">
        <f t="shared" ref="AJ49" si="1611">MIN(AH49,AI49)</f>
        <v>31.02</v>
      </c>
      <c r="AK49" s="11">
        <f t="shared" ref="AK49" si="1612">MAX(0,AH$4-AJ49)</f>
        <v>0</v>
      </c>
      <c r="AL49" s="7">
        <f t="shared" ref="AL49" si="1613">SUM(AF49)</f>
        <v>33.79</v>
      </c>
      <c r="AM49" s="7">
        <f t="shared" ref="AM49" si="1614">SUM(AG49)</f>
        <v>34.11</v>
      </c>
      <c r="AN49" s="10">
        <f t="shared" ref="AN49" si="1615">MIN(AL49,AM49)</f>
        <v>33.79</v>
      </c>
      <c r="AO49" s="11">
        <f t="shared" ref="AO49" si="1616">MAX(0,AL$4-AN49)</f>
        <v>0</v>
      </c>
      <c r="AP49" s="7">
        <f t="shared" ref="AP49" si="1617">SUM(AF49)</f>
        <v>33.79</v>
      </c>
      <c r="AQ49" s="7">
        <f t="shared" ref="AQ49" si="1618">SUM(AG49)</f>
        <v>34.11</v>
      </c>
      <c r="AR49" s="7">
        <f t="shared" ref="AR49" si="1619">SUM(AP49-2.3)</f>
        <v>31.49</v>
      </c>
      <c r="AS49" s="7">
        <f t="shared" ref="AS49" si="1620">SUM(AQ49-2.3)</f>
        <v>31.81</v>
      </c>
      <c r="AT49" s="10">
        <f t="shared" ref="AT49" si="1621">MIN(AR49,AS49)</f>
        <v>31.49</v>
      </c>
      <c r="AU49" s="11">
        <f t="shared" ref="AU49" si="1622">MAX(0,AR$4-AT49)</f>
        <v>0</v>
      </c>
      <c r="AV49" s="7">
        <f t="shared" ref="AV49" si="1623">SUM(AP49)</f>
        <v>33.79</v>
      </c>
      <c r="AW49" s="7">
        <f t="shared" ref="AW49" si="1624">SUM(AQ49)</f>
        <v>34.11</v>
      </c>
      <c r="AX49" s="10">
        <f t="shared" ref="AX49" si="1625">MIN(AV49,AW49)</f>
        <v>33.79</v>
      </c>
      <c r="AY49" s="11">
        <f t="shared" ref="AY49" si="1626">MAX(0,AV$4-AX49)</f>
        <v>0</v>
      </c>
    </row>
    <row r="50" spans="1:51" ht="18" customHeight="1" x14ac:dyDescent="0.2">
      <c r="A50" s="1">
        <f t="shared" si="1558"/>
        <v>44918</v>
      </c>
      <c r="B50" s="7"/>
      <c r="C50" s="7"/>
      <c r="D50" s="7"/>
      <c r="E50" s="7"/>
      <c r="F50" s="10"/>
      <c r="G50" s="11">
        <f t="shared" si="839"/>
        <v>12.84</v>
      </c>
      <c r="H50" s="7">
        <f t="shared" si="840"/>
        <v>0</v>
      </c>
      <c r="I50" s="7">
        <f t="shared" si="841"/>
        <v>0</v>
      </c>
      <c r="J50" s="10">
        <f t="shared" si="842"/>
        <v>0</v>
      </c>
      <c r="K50" s="11">
        <f t="shared" si="843"/>
        <v>14.3</v>
      </c>
      <c r="L50" s="7">
        <v>36.07</v>
      </c>
      <c r="M50" s="7">
        <v>36</v>
      </c>
      <c r="N50" s="7">
        <f t="shared" ref="N50" si="1627">SUM(L50-1.18)</f>
        <v>34.89</v>
      </c>
      <c r="O50" s="7">
        <f t="shared" ref="O50" si="1628">SUM(M50-1.18)</f>
        <v>34.82</v>
      </c>
      <c r="P50" s="10">
        <f t="shared" ref="P50" si="1629">MIN(N50,O50)</f>
        <v>34.82</v>
      </c>
      <c r="Q50" s="11">
        <f t="shared" ref="Q50" si="1630">MAX(0,N$4-P50)</f>
        <v>0</v>
      </c>
      <c r="R50" s="7">
        <f t="shared" ref="R50" si="1631">SUM(L50)</f>
        <v>36.07</v>
      </c>
      <c r="S50" s="7">
        <f t="shared" ref="S50" si="1632">SUM(M50)</f>
        <v>36</v>
      </c>
      <c r="T50" s="10">
        <f t="shared" ref="T50" si="1633">MIN(R50,S50)</f>
        <v>36</v>
      </c>
      <c r="U50" s="11">
        <f t="shared" ref="U50" si="1634">MAX(0,R$4-T50)</f>
        <v>0</v>
      </c>
      <c r="V50" s="7">
        <v>36.07</v>
      </c>
      <c r="W50" s="7">
        <v>36</v>
      </c>
      <c r="X50" s="7">
        <f t="shared" ref="X50" si="1635">SUM(V50-3.42)</f>
        <v>32.65</v>
      </c>
      <c r="Y50" s="7">
        <f t="shared" ref="Y50" si="1636">SUM(W50-3.42)</f>
        <v>32.58</v>
      </c>
      <c r="Z50" s="10">
        <f t="shared" ref="Z50" si="1637">MIN(X50,Y50)</f>
        <v>32.58</v>
      </c>
      <c r="AA50" s="11">
        <f t="shared" ref="AA50" si="1638">MAX(0,X$4-Z50)</f>
        <v>0</v>
      </c>
      <c r="AB50" s="7">
        <f t="shared" ref="AB50" si="1639">SUM(V50)</f>
        <v>36.07</v>
      </c>
      <c r="AC50" s="7">
        <f t="shared" ref="AC50" si="1640">SUM(W50)</f>
        <v>36</v>
      </c>
      <c r="AD50" s="10">
        <f t="shared" ref="AD50" si="1641">MIN(AB50,AC50)</f>
        <v>36</v>
      </c>
      <c r="AE50" s="11">
        <f t="shared" ref="AE50" si="1642">MAX(0,AB$4-AD50)</f>
        <v>0</v>
      </c>
      <c r="AF50" s="7">
        <v>33.79</v>
      </c>
      <c r="AG50" s="7">
        <v>34.11</v>
      </c>
      <c r="AH50" s="7">
        <f t="shared" ref="AH50" si="1643">SUM(AF50-2.77)</f>
        <v>31.02</v>
      </c>
      <c r="AI50" s="7">
        <f t="shared" ref="AI50" si="1644">SUM(AG50-2.77)</f>
        <v>31.34</v>
      </c>
      <c r="AJ50" s="10">
        <f t="shared" ref="AJ50" si="1645">MIN(AH50,AI50)</f>
        <v>31.02</v>
      </c>
      <c r="AK50" s="11">
        <f t="shared" ref="AK50" si="1646">MAX(0,AH$4-AJ50)</f>
        <v>0</v>
      </c>
      <c r="AL50" s="7">
        <f t="shared" ref="AL50" si="1647">SUM(AF50)</f>
        <v>33.79</v>
      </c>
      <c r="AM50" s="7">
        <f t="shared" ref="AM50" si="1648">SUM(AG50)</f>
        <v>34.11</v>
      </c>
      <c r="AN50" s="10">
        <f t="shared" ref="AN50" si="1649">MIN(AL50,AM50)</f>
        <v>33.79</v>
      </c>
      <c r="AO50" s="11">
        <f t="shared" ref="AO50" si="1650">MAX(0,AL$4-AN50)</f>
        <v>0</v>
      </c>
      <c r="AP50" s="7">
        <f t="shared" ref="AP50" si="1651">SUM(AF50)</f>
        <v>33.79</v>
      </c>
      <c r="AQ50" s="7">
        <f t="shared" ref="AQ50" si="1652">SUM(AG50)</f>
        <v>34.11</v>
      </c>
      <c r="AR50" s="7">
        <f t="shared" ref="AR50" si="1653">SUM(AP50-2.3)</f>
        <v>31.49</v>
      </c>
      <c r="AS50" s="7">
        <f t="shared" ref="AS50" si="1654">SUM(AQ50-2.3)</f>
        <v>31.81</v>
      </c>
      <c r="AT50" s="10">
        <f t="shared" ref="AT50" si="1655">MIN(AR50,AS50)</f>
        <v>31.49</v>
      </c>
      <c r="AU50" s="11">
        <f t="shared" ref="AU50" si="1656">MAX(0,AR$4-AT50)</f>
        <v>0</v>
      </c>
      <c r="AV50" s="7">
        <f t="shared" ref="AV50" si="1657">SUM(AP50)</f>
        <v>33.79</v>
      </c>
      <c r="AW50" s="7">
        <f t="shared" ref="AW50" si="1658">SUM(AQ50)</f>
        <v>34.11</v>
      </c>
      <c r="AX50" s="10">
        <f t="shared" ref="AX50" si="1659">MIN(AV50,AW50)</f>
        <v>33.79</v>
      </c>
      <c r="AY50" s="11">
        <f t="shared" ref="AY50" si="1660">MAX(0,AV$4-AX50)</f>
        <v>0</v>
      </c>
    </row>
    <row r="51" spans="1:51" ht="18" customHeight="1" x14ac:dyDescent="0.2">
      <c r="A51" s="1">
        <f t="shared" si="1558"/>
        <v>44911</v>
      </c>
      <c r="B51" s="7"/>
      <c r="C51" s="7"/>
      <c r="D51" s="7"/>
      <c r="E51" s="7"/>
      <c r="F51" s="10"/>
      <c r="G51" s="11">
        <f t="shared" si="839"/>
        <v>12.84</v>
      </c>
      <c r="H51" s="7">
        <f t="shared" si="840"/>
        <v>0</v>
      </c>
      <c r="I51" s="7">
        <f t="shared" si="841"/>
        <v>0</v>
      </c>
      <c r="J51" s="10">
        <f t="shared" si="842"/>
        <v>0</v>
      </c>
      <c r="K51" s="11">
        <f t="shared" si="843"/>
        <v>14.3</v>
      </c>
      <c r="L51" s="7">
        <v>36.21</v>
      </c>
      <c r="M51" s="7">
        <v>36</v>
      </c>
      <c r="N51" s="7">
        <f t="shared" ref="N51" si="1661">SUM(L51-1.18)</f>
        <v>35.03</v>
      </c>
      <c r="O51" s="7">
        <f t="shared" ref="O51" si="1662">SUM(M51-1.18)</f>
        <v>34.82</v>
      </c>
      <c r="P51" s="10">
        <f t="shared" ref="P51" si="1663">MIN(N51,O51)</f>
        <v>34.82</v>
      </c>
      <c r="Q51" s="11">
        <f t="shared" ref="Q51" si="1664">MAX(0,N$4-P51)</f>
        <v>0</v>
      </c>
      <c r="R51" s="7">
        <f t="shared" ref="R51" si="1665">SUM(L51)</f>
        <v>36.21</v>
      </c>
      <c r="S51" s="7">
        <f t="shared" ref="S51" si="1666">SUM(M51)</f>
        <v>36</v>
      </c>
      <c r="T51" s="10">
        <f t="shared" ref="T51" si="1667">MIN(R51,S51)</f>
        <v>36</v>
      </c>
      <c r="U51" s="11">
        <f t="shared" ref="U51" si="1668">MAX(0,R$4-T51)</f>
        <v>0</v>
      </c>
      <c r="V51" s="7">
        <v>36.21</v>
      </c>
      <c r="W51" s="7">
        <v>36</v>
      </c>
      <c r="X51" s="7">
        <f t="shared" ref="X51" si="1669">SUM(V51-3.42)</f>
        <v>32.79</v>
      </c>
      <c r="Y51" s="7">
        <f t="shared" ref="Y51" si="1670">SUM(W51-3.42)</f>
        <v>32.58</v>
      </c>
      <c r="Z51" s="10">
        <f t="shared" ref="Z51" si="1671">MIN(X51,Y51)</f>
        <v>32.58</v>
      </c>
      <c r="AA51" s="11">
        <f t="shared" ref="AA51" si="1672">MAX(0,X$4-Z51)</f>
        <v>0</v>
      </c>
      <c r="AB51" s="7">
        <f t="shared" ref="AB51" si="1673">SUM(V51)</f>
        <v>36.21</v>
      </c>
      <c r="AC51" s="7">
        <f t="shared" ref="AC51" si="1674">SUM(W51)</f>
        <v>36</v>
      </c>
      <c r="AD51" s="10">
        <f t="shared" ref="AD51" si="1675">MIN(AB51,AC51)</f>
        <v>36</v>
      </c>
      <c r="AE51" s="11">
        <f t="shared" ref="AE51" si="1676">MAX(0,AB$4-AD51)</f>
        <v>0</v>
      </c>
      <c r="AF51" s="7">
        <v>33.79</v>
      </c>
      <c r="AG51" s="7">
        <v>34.11</v>
      </c>
      <c r="AH51" s="7">
        <f t="shared" ref="AH51" si="1677">SUM(AF51-2.77)</f>
        <v>31.02</v>
      </c>
      <c r="AI51" s="7">
        <f t="shared" ref="AI51" si="1678">SUM(AG51-2.77)</f>
        <v>31.34</v>
      </c>
      <c r="AJ51" s="10">
        <f t="shared" ref="AJ51" si="1679">MIN(AH51,AI51)</f>
        <v>31.02</v>
      </c>
      <c r="AK51" s="11">
        <f t="shared" ref="AK51" si="1680">MAX(0,AH$4-AJ51)</f>
        <v>0</v>
      </c>
      <c r="AL51" s="7">
        <f t="shared" ref="AL51" si="1681">SUM(AF51)</f>
        <v>33.79</v>
      </c>
      <c r="AM51" s="7">
        <f t="shared" ref="AM51" si="1682">SUM(AG51)</f>
        <v>34.11</v>
      </c>
      <c r="AN51" s="10">
        <f t="shared" ref="AN51" si="1683">MIN(AL51,AM51)</f>
        <v>33.79</v>
      </c>
      <c r="AO51" s="11">
        <f t="shared" ref="AO51" si="1684">MAX(0,AL$4-AN51)</f>
        <v>0</v>
      </c>
      <c r="AP51" s="7">
        <f t="shared" ref="AP51" si="1685">SUM(AF51)</f>
        <v>33.79</v>
      </c>
      <c r="AQ51" s="7">
        <f t="shared" ref="AQ51" si="1686">SUM(AG51)</f>
        <v>34.11</v>
      </c>
      <c r="AR51" s="7">
        <f t="shared" ref="AR51" si="1687">SUM(AP51-2.3)</f>
        <v>31.49</v>
      </c>
      <c r="AS51" s="7">
        <f t="shared" ref="AS51" si="1688">SUM(AQ51-2.3)</f>
        <v>31.81</v>
      </c>
      <c r="AT51" s="10">
        <f t="shared" ref="AT51" si="1689">MIN(AR51,AS51)</f>
        <v>31.49</v>
      </c>
      <c r="AU51" s="11">
        <f t="shared" ref="AU51" si="1690">MAX(0,AR$4-AT51)</f>
        <v>0</v>
      </c>
      <c r="AV51" s="7">
        <f t="shared" ref="AV51" si="1691">SUM(AP51)</f>
        <v>33.79</v>
      </c>
      <c r="AW51" s="7">
        <f t="shared" ref="AW51" si="1692">SUM(AQ51)</f>
        <v>34.11</v>
      </c>
      <c r="AX51" s="10">
        <f t="shared" ref="AX51" si="1693">MIN(AV51,AW51)</f>
        <v>33.79</v>
      </c>
      <c r="AY51" s="11">
        <f t="shared" ref="AY51" si="1694">MAX(0,AV$4-AX51)</f>
        <v>0</v>
      </c>
    </row>
    <row r="52" spans="1:51" ht="18" customHeight="1" x14ac:dyDescent="0.2">
      <c r="A52" s="1">
        <f t="shared" si="1558"/>
        <v>44904</v>
      </c>
      <c r="B52" s="7"/>
      <c r="C52" s="7"/>
      <c r="D52" s="7"/>
      <c r="E52" s="7"/>
      <c r="F52" s="10"/>
      <c r="G52" s="11">
        <f t="shared" si="839"/>
        <v>12.84</v>
      </c>
      <c r="H52" s="7">
        <f t="shared" si="840"/>
        <v>0</v>
      </c>
      <c r="I52" s="7">
        <f t="shared" si="841"/>
        <v>0</v>
      </c>
      <c r="J52" s="10">
        <f t="shared" si="842"/>
        <v>0</v>
      </c>
      <c r="K52" s="11">
        <f t="shared" si="843"/>
        <v>14.3</v>
      </c>
      <c r="L52" s="7">
        <v>35.93</v>
      </c>
      <c r="M52" s="7">
        <v>36.049999999999997</v>
      </c>
      <c r="N52" s="7">
        <f t="shared" ref="N52" si="1695">SUM(L52-1.18)</f>
        <v>34.75</v>
      </c>
      <c r="O52" s="7">
        <f t="shared" ref="O52" si="1696">SUM(M52-1.18)</f>
        <v>34.869999999999997</v>
      </c>
      <c r="P52" s="10">
        <f t="shared" ref="P52" si="1697">MIN(N52,O52)</f>
        <v>34.75</v>
      </c>
      <c r="Q52" s="11">
        <f t="shared" ref="Q52" si="1698">MAX(0,N$4-P52)</f>
        <v>0</v>
      </c>
      <c r="R52" s="7">
        <f t="shared" ref="R52" si="1699">SUM(L52)</f>
        <v>35.93</v>
      </c>
      <c r="S52" s="7">
        <f t="shared" ref="S52" si="1700">SUM(M52)</f>
        <v>36.049999999999997</v>
      </c>
      <c r="T52" s="10">
        <f t="shared" ref="T52" si="1701">MIN(R52,S52)</f>
        <v>35.93</v>
      </c>
      <c r="U52" s="11">
        <f t="shared" ref="U52" si="1702">MAX(0,R$4-T52)</f>
        <v>0</v>
      </c>
      <c r="V52" s="7">
        <v>35.93</v>
      </c>
      <c r="W52" s="7">
        <v>36.049999999999997</v>
      </c>
      <c r="X52" s="7">
        <f t="shared" ref="X52" si="1703">SUM(V52-3.42)</f>
        <v>32.51</v>
      </c>
      <c r="Y52" s="7">
        <f t="shared" ref="Y52" si="1704">SUM(W52-3.42)</f>
        <v>32.629999999999995</v>
      </c>
      <c r="Z52" s="10">
        <f t="shared" ref="Z52" si="1705">MIN(X52,Y52)</f>
        <v>32.51</v>
      </c>
      <c r="AA52" s="11">
        <f t="shared" ref="AA52" si="1706">MAX(0,X$4-Z52)</f>
        <v>0</v>
      </c>
      <c r="AB52" s="7">
        <f t="shared" ref="AB52" si="1707">SUM(V52)</f>
        <v>35.93</v>
      </c>
      <c r="AC52" s="7">
        <f t="shared" ref="AC52" si="1708">SUM(W52)</f>
        <v>36.049999999999997</v>
      </c>
      <c r="AD52" s="10">
        <f t="shared" ref="AD52" si="1709">MIN(AB52,AC52)</f>
        <v>35.93</v>
      </c>
      <c r="AE52" s="11">
        <f t="shared" ref="AE52" si="1710">MAX(0,AB$4-AD52)</f>
        <v>0</v>
      </c>
      <c r="AF52" s="7">
        <v>33.79</v>
      </c>
      <c r="AG52" s="7">
        <v>34.11</v>
      </c>
      <c r="AH52" s="7">
        <f t="shared" ref="AH52" si="1711">SUM(AF52-2.77)</f>
        <v>31.02</v>
      </c>
      <c r="AI52" s="7">
        <f t="shared" ref="AI52" si="1712">SUM(AG52-2.77)</f>
        <v>31.34</v>
      </c>
      <c r="AJ52" s="10">
        <f t="shared" ref="AJ52" si="1713">MIN(AH52,AI52)</f>
        <v>31.02</v>
      </c>
      <c r="AK52" s="11">
        <f t="shared" ref="AK52" si="1714">MAX(0,AH$4-AJ52)</f>
        <v>0</v>
      </c>
      <c r="AL52" s="7">
        <f t="shared" ref="AL52" si="1715">SUM(AF52)</f>
        <v>33.79</v>
      </c>
      <c r="AM52" s="7">
        <f t="shared" ref="AM52" si="1716">SUM(AG52)</f>
        <v>34.11</v>
      </c>
      <c r="AN52" s="10">
        <f t="shared" ref="AN52" si="1717">MIN(AL52,AM52)</f>
        <v>33.79</v>
      </c>
      <c r="AO52" s="11">
        <f t="shared" ref="AO52" si="1718">MAX(0,AL$4-AN52)</f>
        <v>0</v>
      </c>
      <c r="AP52" s="7">
        <f t="shared" ref="AP52" si="1719">SUM(AF52)</f>
        <v>33.79</v>
      </c>
      <c r="AQ52" s="7">
        <f t="shared" ref="AQ52" si="1720">SUM(AG52)</f>
        <v>34.11</v>
      </c>
      <c r="AR52" s="7">
        <f t="shared" ref="AR52" si="1721">SUM(AP52-2.3)</f>
        <v>31.49</v>
      </c>
      <c r="AS52" s="7">
        <f t="shared" ref="AS52" si="1722">SUM(AQ52-2.3)</f>
        <v>31.81</v>
      </c>
      <c r="AT52" s="10">
        <f t="shared" ref="AT52" si="1723">MIN(AR52,AS52)</f>
        <v>31.49</v>
      </c>
      <c r="AU52" s="11">
        <f t="shared" ref="AU52" si="1724">MAX(0,AR$4-AT52)</f>
        <v>0</v>
      </c>
      <c r="AV52" s="7">
        <f t="shared" ref="AV52" si="1725">SUM(AP52)</f>
        <v>33.79</v>
      </c>
      <c r="AW52" s="7">
        <f t="shared" ref="AW52" si="1726">SUM(AQ52)</f>
        <v>34.11</v>
      </c>
      <c r="AX52" s="10">
        <f t="shared" ref="AX52" si="1727">MIN(AV52,AW52)</f>
        <v>33.79</v>
      </c>
      <c r="AY52" s="11">
        <f t="shared" ref="AY52" si="1728">MAX(0,AV$4-AX52)</f>
        <v>0</v>
      </c>
    </row>
    <row r="53" spans="1:51" ht="18" customHeight="1" x14ac:dyDescent="0.2">
      <c r="A53" s="1">
        <f t="shared" si="1558"/>
        <v>44897</v>
      </c>
      <c r="B53" s="7"/>
      <c r="C53" s="7"/>
      <c r="D53" s="7"/>
      <c r="E53" s="7"/>
      <c r="F53" s="10"/>
      <c r="G53" s="11">
        <f t="shared" si="839"/>
        <v>12.84</v>
      </c>
      <c r="H53" s="7">
        <f t="shared" si="840"/>
        <v>0</v>
      </c>
      <c r="I53" s="7">
        <f t="shared" si="841"/>
        <v>0</v>
      </c>
      <c r="J53" s="10">
        <f t="shared" si="842"/>
        <v>0</v>
      </c>
      <c r="K53" s="11">
        <f t="shared" si="843"/>
        <v>14.3</v>
      </c>
      <c r="L53" s="7">
        <v>35.93</v>
      </c>
      <c r="M53" s="7">
        <v>36</v>
      </c>
      <c r="N53" s="7">
        <f t="shared" ref="N53" si="1729">SUM(L53-1.18)</f>
        <v>34.75</v>
      </c>
      <c r="O53" s="7">
        <f t="shared" ref="O53" si="1730">SUM(M53-1.18)</f>
        <v>34.82</v>
      </c>
      <c r="P53" s="10">
        <f t="shared" ref="P53" si="1731">MIN(N53,O53)</f>
        <v>34.75</v>
      </c>
      <c r="Q53" s="11">
        <f t="shared" ref="Q53" si="1732">MAX(0,N$4-P53)</f>
        <v>0</v>
      </c>
      <c r="R53" s="7">
        <f t="shared" ref="R53" si="1733">SUM(L53)</f>
        <v>35.93</v>
      </c>
      <c r="S53" s="7">
        <f t="shared" ref="S53" si="1734">SUM(M53)</f>
        <v>36</v>
      </c>
      <c r="T53" s="10">
        <f t="shared" ref="T53" si="1735">MIN(R53,S53)</f>
        <v>35.93</v>
      </c>
      <c r="U53" s="11">
        <f t="shared" ref="U53" si="1736">MAX(0,R$4-T53)</f>
        <v>0</v>
      </c>
      <c r="V53" s="7">
        <v>35.93</v>
      </c>
      <c r="W53" s="7">
        <v>36</v>
      </c>
      <c r="X53" s="7">
        <f t="shared" ref="X53" si="1737">SUM(V53-3.42)</f>
        <v>32.51</v>
      </c>
      <c r="Y53" s="7">
        <f t="shared" ref="Y53" si="1738">SUM(W53-3.42)</f>
        <v>32.58</v>
      </c>
      <c r="Z53" s="10">
        <f t="shared" ref="Z53" si="1739">MIN(X53,Y53)</f>
        <v>32.51</v>
      </c>
      <c r="AA53" s="11">
        <f t="shared" ref="AA53" si="1740">MAX(0,X$4-Z53)</f>
        <v>0</v>
      </c>
      <c r="AB53" s="7">
        <f t="shared" ref="AB53" si="1741">SUM(V53)</f>
        <v>35.93</v>
      </c>
      <c r="AC53" s="7">
        <f t="shared" ref="AC53" si="1742">SUM(W53)</f>
        <v>36</v>
      </c>
      <c r="AD53" s="10">
        <f t="shared" ref="AD53" si="1743">MIN(AB53,AC53)</f>
        <v>35.93</v>
      </c>
      <c r="AE53" s="11">
        <f t="shared" ref="AE53" si="1744">MAX(0,AB$4-AD53)</f>
        <v>0</v>
      </c>
      <c r="AF53" s="7">
        <v>33.79</v>
      </c>
      <c r="AG53" s="7">
        <v>34.11</v>
      </c>
      <c r="AH53" s="7">
        <f t="shared" ref="AH53" si="1745">SUM(AF53-2.77)</f>
        <v>31.02</v>
      </c>
      <c r="AI53" s="7">
        <f t="shared" ref="AI53" si="1746">SUM(AG53-2.77)</f>
        <v>31.34</v>
      </c>
      <c r="AJ53" s="10">
        <f t="shared" ref="AJ53" si="1747">MIN(AH53,AI53)</f>
        <v>31.02</v>
      </c>
      <c r="AK53" s="11">
        <f t="shared" ref="AK53" si="1748">MAX(0,AH$4-AJ53)</f>
        <v>0</v>
      </c>
      <c r="AL53" s="7">
        <f t="shared" ref="AL53" si="1749">SUM(AF53)</f>
        <v>33.79</v>
      </c>
      <c r="AM53" s="7">
        <f t="shared" ref="AM53" si="1750">SUM(AG53)</f>
        <v>34.11</v>
      </c>
      <c r="AN53" s="10">
        <f t="shared" ref="AN53" si="1751">MIN(AL53,AM53)</f>
        <v>33.79</v>
      </c>
      <c r="AO53" s="11">
        <f t="shared" ref="AO53" si="1752">MAX(0,AL$4-AN53)</f>
        <v>0</v>
      </c>
      <c r="AP53" s="7">
        <f t="shared" ref="AP53" si="1753">SUM(AF53)</f>
        <v>33.79</v>
      </c>
      <c r="AQ53" s="7">
        <f t="shared" ref="AQ53" si="1754">SUM(AG53)</f>
        <v>34.11</v>
      </c>
      <c r="AR53" s="7">
        <f t="shared" ref="AR53" si="1755">SUM(AP53-2.3)</f>
        <v>31.49</v>
      </c>
      <c r="AS53" s="7">
        <f t="shared" ref="AS53" si="1756">SUM(AQ53-2.3)</f>
        <v>31.81</v>
      </c>
      <c r="AT53" s="10">
        <f t="shared" ref="AT53" si="1757">MIN(AR53,AS53)</f>
        <v>31.49</v>
      </c>
      <c r="AU53" s="11">
        <f t="shared" ref="AU53" si="1758">MAX(0,AR$4-AT53)</f>
        <v>0</v>
      </c>
      <c r="AV53" s="7">
        <f t="shared" ref="AV53" si="1759">SUM(AP53)</f>
        <v>33.79</v>
      </c>
      <c r="AW53" s="7">
        <f t="shared" ref="AW53" si="1760">SUM(AQ53)</f>
        <v>34.11</v>
      </c>
      <c r="AX53" s="10">
        <f t="shared" ref="AX53" si="1761">MIN(AV53,AW53)</f>
        <v>33.79</v>
      </c>
      <c r="AY53" s="11">
        <f t="shared" ref="AY53" si="1762">MAX(0,AV$4-AX53)</f>
        <v>0</v>
      </c>
    </row>
    <row r="54" spans="1:51" ht="18" customHeight="1" x14ac:dyDescent="0.2">
      <c r="A54" s="1">
        <f t="shared" ref="A54:A180" si="1763">A55+7</f>
        <v>44890</v>
      </c>
      <c r="B54" s="7"/>
      <c r="C54" s="7"/>
      <c r="D54" s="7"/>
      <c r="E54" s="7"/>
      <c r="F54" s="10"/>
      <c r="G54" s="11">
        <f t="shared" si="839"/>
        <v>12.84</v>
      </c>
      <c r="H54" s="7">
        <f t="shared" si="840"/>
        <v>0</v>
      </c>
      <c r="I54" s="7">
        <f t="shared" si="841"/>
        <v>0</v>
      </c>
      <c r="J54" s="10">
        <f t="shared" si="842"/>
        <v>0</v>
      </c>
      <c r="K54" s="11">
        <f t="shared" si="843"/>
        <v>14.3</v>
      </c>
      <c r="L54" s="7">
        <v>35.93</v>
      </c>
      <c r="M54" s="7">
        <v>35.89</v>
      </c>
      <c r="N54" s="7">
        <f t="shared" ref="N54" si="1764">SUM(L54-1.18)</f>
        <v>34.75</v>
      </c>
      <c r="O54" s="7">
        <f t="shared" ref="O54" si="1765">SUM(M54-1.18)</f>
        <v>34.71</v>
      </c>
      <c r="P54" s="10">
        <f t="shared" ref="P54" si="1766">MIN(N54,O54)</f>
        <v>34.71</v>
      </c>
      <c r="Q54" s="11">
        <f t="shared" ref="Q54" si="1767">MAX(0,N$4-P54)</f>
        <v>0</v>
      </c>
      <c r="R54" s="7">
        <f t="shared" ref="R54" si="1768">SUM(L54)</f>
        <v>35.93</v>
      </c>
      <c r="S54" s="7">
        <f t="shared" ref="S54" si="1769">SUM(M54)</f>
        <v>35.89</v>
      </c>
      <c r="T54" s="10">
        <f t="shared" ref="T54" si="1770">MIN(R54,S54)</f>
        <v>35.89</v>
      </c>
      <c r="U54" s="11">
        <f t="shared" ref="U54" si="1771">MAX(0,R$4-T54)</f>
        <v>0</v>
      </c>
      <c r="V54" s="7">
        <v>35.93</v>
      </c>
      <c r="W54" s="7">
        <v>35.89</v>
      </c>
      <c r="X54" s="7">
        <f t="shared" ref="X54" si="1772">SUM(V54-3.42)</f>
        <v>32.51</v>
      </c>
      <c r="Y54" s="7">
        <f t="shared" ref="Y54" si="1773">SUM(W54-3.42)</f>
        <v>32.47</v>
      </c>
      <c r="Z54" s="10">
        <f t="shared" ref="Z54" si="1774">MIN(X54,Y54)</f>
        <v>32.47</v>
      </c>
      <c r="AA54" s="11">
        <f t="shared" ref="AA54" si="1775">MAX(0,X$4-Z54)</f>
        <v>0</v>
      </c>
      <c r="AB54" s="7">
        <f t="shared" ref="AB54" si="1776">SUM(V54)</f>
        <v>35.93</v>
      </c>
      <c r="AC54" s="7">
        <f t="shared" ref="AC54" si="1777">SUM(W54)</f>
        <v>35.89</v>
      </c>
      <c r="AD54" s="10">
        <f t="shared" ref="AD54" si="1778">MIN(AB54,AC54)</f>
        <v>35.89</v>
      </c>
      <c r="AE54" s="11">
        <f t="shared" ref="AE54" si="1779">MAX(0,AB$4-AD54)</f>
        <v>0</v>
      </c>
      <c r="AF54" s="7">
        <v>33.79</v>
      </c>
      <c r="AG54" s="7">
        <v>34.11</v>
      </c>
      <c r="AH54" s="7">
        <f t="shared" ref="AH54" si="1780">SUM(AF54-2.77)</f>
        <v>31.02</v>
      </c>
      <c r="AI54" s="7">
        <f t="shared" ref="AI54" si="1781">SUM(AG54-2.77)</f>
        <v>31.34</v>
      </c>
      <c r="AJ54" s="10">
        <f t="shared" ref="AJ54" si="1782">MIN(AH54,AI54)</f>
        <v>31.02</v>
      </c>
      <c r="AK54" s="11">
        <f t="shared" ref="AK54" si="1783">MAX(0,AH$4-AJ54)</f>
        <v>0</v>
      </c>
      <c r="AL54" s="7">
        <f t="shared" ref="AL54" si="1784">SUM(AF54)</f>
        <v>33.79</v>
      </c>
      <c r="AM54" s="7">
        <f t="shared" ref="AM54" si="1785">SUM(AG54)</f>
        <v>34.11</v>
      </c>
      <c r="AN54" s="10">
        <f t="shared" ref="AN54" si="1786">MIN(AL54,AM54)</f>
        <v>33.79</v>
      </c>
      <c r="AO54" s="11">
        <f t="shared" ref="AO54" si="1787">MAX(0,AL$4-AN54)</f>
        <v>0</v>
      </c>
      <c r="AP54" s="7">
        <f t="shared" ref="AP54" si="1788">SUM(AF54)</f>
        <v>33.79</v>
      </c>
      <c r="AQ54" s="7">
        <f t="shared" ref="AQ54" si="1789">SUM(AG54)</f>
        <v>34.11</v>
      </c>
      <c r="AR54" s="7">
        <f t="shared" ref="AR54" si="1790">SUM(AP54-2.3)</f>
        <v>31.49</v>
      </c>
      <c r="AS54" s="7">
        <f t="shared" ref="AS54" si="1791">SUM(AQ54-2.3)</f>
        <v>31.81</v>
      </c>
      <c r="AT54" s="10">
        <f t="shared" ref="AT54" si="1792">MIN(AR54,AS54)</f>
        <v>31.49</v>
      </c>
      <c r="AU54" s="11">
        <f t="shared" ref="AU54" si="1793">MAX(0,AR$4-AT54)</f>
        <v>0</v>
      </c>
      <c r="AV54" s="7">
        <f t="shared" ref="AV54" si="1794">SUM(AP54)</f>
        <v>33.79</v>
      </c>
      <c r="AW54" s="7">
        <f t="shared" ref="AW54" si="1795">SUM(AQ54)</f>
        <v>34.11</v>
      </c>
      <c r="AX54" s="10">
        <f t="shared" ref="AX54" si="1796">MIN(AV54,AW54)</f>
        <v>33.79</v>
      </c>
      <c r="AY54" s="11">
        <f t="shared" ref="AY54" si="1797">MAX(0,AV$4-AX54)</f>
        <v>0</v>
      </c>
    </row>
    <row r="55" spans="1:51" ht="18" customHeight="1" x14ac:dyDescent="0.2">
      <c r="A55" s="1">
        <f t="shared" si="1763"/>
        <v>44883</v>
      </c>
      <c r="B55" s="7"/>
      <c r="C55" s="7"/>
      <c r="D55" s="7"/>
      <c r="E55" s="7"/>
      <c r="F55" s="10"/>
      <c r="G55" s="11">
        <f t="shared" si="839"/>
        <v>12.84</v>
      </c>
      <c r="H55" s="7">
        <f t="shared" si="840"/>
        <v>0</v>
      </c>
      <c r="I55" s="7">
        <f t="shared" si="841"/>
        <v>0</v>
      </c>
      <c r="J55" s="10">
        <f t="shared" si="842"/>
        <v>0</v>
      </c>
      <c r="K55" s="11">
        <f t="shared" si="843"/>
        <v>14.3</v>
      </c>
      <c r="L55" s="7">
        <v>36.21</v>
      </c>
      <c r="M55" s="7">
        <v>35.630000000000003</v>
      </c>
      <c r="N55" s="7">
        <f t="shared" ref="N55" si="1798">SUM(L55-1.18)</f>
        <v>35.03</v>
      </c>
      <c r="O55" s="7">
        <f t="shared" ref="O55" si="1799">SUM(M55-1.18)</f>
        <v>34.450000000000003</v>
      </c>
      <c r="P55" s="10">
        <f t="shared" ref="P55" si="1800">MIN(N55,O55)</f>
        <v>34.450000000000003</v>
      </c>
      <c r="Q55" s="11">
        <f t="shared" ref="Q55" si="1801">MAX(0,N$4-P55)</f>
        <v>0</v>
      </c>
      <c r="R55" s="7">
        <f t="shared" ref="R55" si="1802">SUM(L55)</f>
        <v>36.21</v>
      </c>
      <c r="S55" s="7">
        <f t="shared" ref="S55" si="1803">SUM(M55)</f>
        <v>35.630000000000003</v>
      </c>
      <c r="T55" s="10">
        <f t="shared" ref="T55" si="1804">MIN(R55,S55)</f>
        <v>35.630000000000003</v>
      </c>
      <c r="U55" s="11">
        <f t="shared" ref="U55" si="1805">MAX(0,R$4-T55)</f>
        <v>0</v>
      </c>
      <c r="V55" s="7">
        <v>36.21</v>
      </c>
      <c r="W55" s="7">
        <v>35.630000000000003</v>
      </c>
      <c r="X55" s="7">
        <f t="shared" ref="X55" si="1806">SUM(V55-3.42)</f>
        <v>32.79</v>
      </c>
      <c r="Y55" s="7">
        <f t="shared" ref="Y55" si="1807">SUM(W55-3.42)</f>
        <v>32.21</v>
      </c>
      <c r="Z55" s="10">
        <f t="shared" ref="Z55" si="1808">MIN(X55,Y55)</f>
        <v>32.21</v>
      </c>
      <c r="AA55" s="11">
        <f t="shared" ref="AA55" si="1809">MAX(0,X$4-Z55)</f>
        <v>0</v>
      </c>
      <c r="AB55" s="7">
        <f t="shared" ref="AB55" si="1810">SUM(V55)</f>
        <v>36.21</v>
      </c>
      <c r="AC55" s="7">
        <f t="shared" ref="AC55" si="1811">SUM(W55)</f>
        <v>35.630000000000003</v>
      </c>
      <c r="AD55" s="10">
        <f t="shared" ref="AD55" si="1812">MIN(AB55,AC55)</f>
        <v>35.630000000000003</v>
      </c>
      <c r="AE55" s="11">
        <f t="shared" ref="AE55" si="1813">MAX(0,AB$4-AD55)</f>
        <v>0</v>
      </c>
      <c r="AF55" s="7">
        <v>33.79</v>
      </c>
      <c r="AG55" s="7">
        <v>34.11</v>
      </c>
      <c r="AH55" s="7">
        <f t="shared" ref="AH55" si="1814">SUM(AF55-2.77)</f>
        <v>31.02</v>
      </c>
      <c r="AI55" s="7">
        <f t="shared" ref="AI55" si="1815">SUM(AG55-2.77)</f>
        <v>31.34</v>
      </c>
      <c r="AJ55" s="10">
        <f t="shared" ref="AJ55" si="1816">MIN(AH55,AI55)</f>
        <v>31.02</v>
      </c>
      <c r="AK55" s="11">
        <f t="shared" ref="AK55" si="1817">MAX(0,AH$4-AJ55)</f>
        <v>0</v>
      </c>
      <c r="AL55" s="7">
        <f t="shared" ref="AL55" si="1818">SUM(AF55)</f>
        <v>33.79</v>
      </c>
      <c r="AM55" s="7">
        <f t="shared" ref="AM55" si="1819">SUM(AG55)</f>
        <v>34.11</v>
      </c>
      <c r="AN55" s="10">
        <f t="shared" ref="AN55" si="1820">MIN(AL55,AM55)</f>
        <v>33.79</v>
      </c>
      <c r="AO55" s="11">
        <f t="shared" ref="AO55" si="1821">MAX(0,AL$4-AN55)</f>
        <v>0</v>
      </c>
      <c r="AP55" s="7">
        <f t="shared" ref="AP55" si="1822">SUM(AF55)</f>
        <v>33.79</v>
      </c>
      <c r="AQ55" s="7">
        <f t="shared" ref="AQ55" si="1823">SUM(AG55)</f>
        <v>34.11</v>
      </c>
      <c r="AR55" s="7">
        <f t="shared" ref="AR55" si="1824">SUM(AP55-2.3)</f>
        <v>31.49</v>
      </c>
      <c r="AS55" s="7">
        <f t="shared" ref="AS55" si="1825">SUM(AQ55-2.3)</f>
        <v>31.81</v>
      </c>
      <c r="AT55" s="10">
        <f t="shared" ref="AT55" si="1826">MIN(AR55,AS55)</f>
        <v>31.49</v>
      </c>
      <c r="AU55" s="11">
        <f t="shared" ref="AU55" si="1827">MAX(0,AR$4-AT55)</f>
        <v>0</v>
      </c>
      <c r="AV55" s="7">
        <f t="shared" ref="AV55" si="1828">SUM(AP55)</f>
        <v>33.79</v>
      </c>
      <c r="AW55" s="7">
        <f t="shared" ref="AW55" si="1829">SUM(AQ55)</f>
        <v>34.11</v>
      </c>
      <c r="AX55" s="10">
        <f t="shared" ref="AX55" si="1830">MIN(AV55,AW55)</f>
        <v>33.79</v>
      </c>
      <c r="AY55" s="11">
        <f t="shared" ref="AY55" si="1831">MAX(0,AV$4-AX55)</f>
        <v>0</v>
      </c>
    </row>
    <row r="56" spans="1:51" ht="18" customHeight="1" x14ac:dyDescent="0.2">
      <c r="A56" s="1">
        <f t="shared" si="1763"/>
        <v>44876</v>
      </c>
      <c r="B56" s="7"/>
      <c r="C56" s="7"/>
      <c r="D56" s="7"/>
      <c r="E56" s="7"/>
      <c r="F56" s="10"/>
      <c r="G56" s="11">
        <f t="shared" si="839"/>
        <v>12.84</v>
      </c>
      <c r="H56" s="7">
        <f t="shared" si="840"/>
        <v>0</v>
      </c>
      <c r="I56" s="7">
        <f t="shared" si="841"/>
        <v>0</v>
      </c>
      <c r="J56" s="10">
        <f t="shared" si="842"/>
        <v>0</v>
      </c>
      <c r="K56" s="11">
        <f t="shared" si="843"/>
        <v>14.3</v>
      </c>
      <c r="L56" s="7">
        <v>36.21</v>
      </c>
      <c r="M56" s="7">
        <v>35.42</v>
      </c>
      <c r="N56" s="7">
        <f t="shared" ref="N56" si="1832">SUM(L56-1.18)</f>
        <v>35.03</v>
      </c>
      <c r="O56" s="7">
        <f t="shared" ref="O56" si="1833">SUM(M56-1.18)</f>
        <v>34.24</v>
      </c>
      <c r="P56" s="10">
        <f t="shared" ref="P56" si="1834">MIN(N56,O56)</f>
        <v>34.24</v>
      </c>
      <c r="Q56" s="11">
        <f t="shared" ref="Q56" si="1835">MAX(0,N$4-P56)</f>
        <v>0</v>
      </c>
      <c r="R56" s="7">
        <f t="shared" ref="R56" si="1836">SUM(L56)</f>
        <v>36.21</v>
      </c>
      <c r="S56" s="7">
        <f t="shared" ref="S56" si="1837">SUM(M56)</f>
        <v>35.42</v>
      </c>
      <c r="T56" s="10">
        <f t="shared" ref="T56" si="1838">MIN(R56,S56)</f>
        <v>35.42</v>
      </c>
      <c r="U56" s="11">
        <f t="shared" ref="U56" si="1839">MAX(0,R$4-T56)</f>
        <v>0</v>
      </c>
      <c r="V56" s="7">
        <v>36.21</v>
      </c>
      <c r="W56" s="7">
        <v>35.42</v>
      </c>
      <c r="X56" s="7">
        <f t="shared" ref="X56" si="1840">SUM(V56-3.42)</f>
        <v>32.79</v>
      </c>
      <c r="Y56" s="7">
        <f t="shared" ref="Y56" si="1841">SUM(W56-3.42)</f>
        <v>32</v>
      </c>
      <c r="Z56" s="10">
        <f t="shared" ref="Z56" si="1842">MIN(X56,Y56)</f>
        <v>32</v>
      </c>
      <c r="AA56" s="11">
        <f t="shared" ref="AA56" si="1843">MAX(0,X$4-Z56)</f>
        <v>0</v>
      </c>
      <c r="AB56" s="7">
        <f t="shared" ref="AB56" si="1844">SUM(V56)</f>
        <v>36.21</v>
      </c>
      <c r="AC56" s="7">
        <f t="shared" ref="AC56" si="1845">SUM(W56)</f>
        <v>35.42</v>
      </c>
      <c r="AD56" s="10">
        <f t="shared" ref="AD56" si="1846">MIN(AB56,AC56)</f>
        <v>35.42</v>
      </c>
      <c r="AE56" s="11">
        <f t="shared" ref="AE56" si="1847">MAX(0,AB$4-AD56)</f>
        <v>0</v>
      </c>
      <c r="AF56" s="7">
        <v>33.79</v>
      </c>
      <c r="AG56" s="7">
        <v>34.11</v>
      </c>
      <c r="AH56" s="7">
        <f t="shared" ref="AH56" si="1848">SUM(AF56-2.77)</f>
        <v>31.02</v>
      </c>
      <c r="AI56" s="7">
        <f t="shared" ref="AI56" si="1849">SUM(AG56-2.77)</f>
        <v>31.34</v>
      </c>
      <c r="AJ56" s="10">
        <f t="shared" ref="AJ56" si="1850">MIN(AH56,AI56)</f>
        <v>31.02</v>
      </c>
      <c r="AK56" s="11">
        <f t="shared" ref="AK56" si="1851">MAX(0,AH$4-AJ56)</f>
        <v>0</v>
      </c>
      <c r="AL56" s="7">
        <f t="shared" ref="AL56" si="1852">SUM(AF56)</f>
        <v>33.79</v>
      </c>
      <c r="AM56" s="7">
        <f t="shared" ref="AM56" si="1853">SUM(AG56)</f>
        <v>34.11</v>
      </c>
      <c r="AN56" s="10">
        <f t="shared" ref="AN56" si="1854">MIN(AL56,AM56)</f>
        <v>33.79</v>
      </c>
      <c r="AO56" s="11">
        <f t="shared" ref="AO56" si="1855">MAX(0,AL$4-AN56)</f>
        <v>0</v>
      </c>
      <c r="AP56" s="7">
        <f t="shared" ref="AP56" si="1856">SUM(AF56)</f>
        <v>33.79</v>
      </c>
      <c r="AQ56" s="7">
        <f t="shared" ref="AQ56" si="1857">SUM(AG56)</f>
        <v>34.11</v>
      </c>
      <c r="AR56" s="7">
        <f t="shared" ref="AR56" si="1858">SUM(AP56-2.3)</f>
        <v>31.49</v>
      </c>
      <c r="AS56" s="7">
        <f t="shared" ref="AS56" si="1859">SUM(AQ56-2.3)</f>
        <v>31.81</v>
      </c>
      <c r="AT56" s="10">
        <f t="shared" ref="AT56" si="1860">MIN(AR56,AS56)</f>
        <v>31.49</v>
      </c>
      <c r="AU56" s="11">
        <f t="shared" ref="AU56" si="1861">MAX(0,AR$4-AT56)</f>
        <v>0</v>
      </c>
      <c r="AV56" s="7">
        <f t="shared" ref="AV56" si="1862">SUM(AP56)</f>
        <v>33.79</v>
      </c>
      <c r="AW56" s="7">
        <f t="shared" ref="AW56" si="1863">SUM(AQ56)</f>
        <v>34.11</v>
      </c>
      <c r="AX56" s="10">
        <f t="shared" ref="AX56" si="1864">MIN(AV56,AW56)</f>
        <v>33.79</v>
      </c>
      <c r="AY56" s="11">
        <f t="shared" ref="AY56" si="1865">MAX(0,AV$4-AX56)</f>
        <v>0</v>
      </c>
    </row>
    <row r="57" spans="1:51" ht="18" customHeight="1" x14ac:dyDescent="0.2">
      <c r="A57" s="1">
        <f t="shared" si="1763"/>
        <v>44869</v>
      </c>
      <c r="B57" s="7"/>
      <c r="C57" s="7"/>
      <c r="D57" s="7"/>
      <c r="E57" s="7"/>
      <c r="F57" s="10"/>
      <c r="G57" s="11">
        <f t="shared" si="839"/>
        <v>12.84</v>
      </c>
      <c r="H57" s="7">
        <f t="shared" si="840"/>
        <v>0</v>
      </c>
      <c r="I57" s="7">
        <f t="shared" si="841"/>
        <v>0</v>
      </c>
      <c r="J57" s="10">
        <f t="shared" si="842"/>
        <v>0</v>
      </c>
      <c r="K57" s="11">
        <f t="shared" si="843"/>
        <v>14.3</v>
      </c>
      <c r="L57" s="7">
        <v>35.79</v>
      </c>
      <c r="M57" s="7">
        <v>34.85</v>
      </c>
      <c r="N57" s="7">
        <f t="shared" ref="N57" si="1866">SUM(L57-1.18)</f>
        <v>34.61</v>
      </c>
      <c r="O57" s="7">
        <f t="shared" ref="O57" si="1867">SUM(M57-1.18)</f>
        <v>33.67</v>
      </c>
      <c r="P57" s="10">
        <f t="shared" ref="P57" si="1868">MIN(N57,O57)</f>
        <v>33.67</v>
      </c>
      <c r="Q57" s="11">
        <f t="shared" ref="Q57" si="1869">MAX(0,N$4-P57)</f>
        <v>0</v>
      </c>
      <c r="R57" s="7">
        <f t="shared" ref="R57" si="1870">SUM(L57)</f>
        <v>35.79</v>
      </c>
      <c r="S57" s="7">
        <f t="shared" ref="S57" si="1871">SUM(M57)</f>
        <v>34.85</v>
      </c>
      <c r="T57" s="10">
        <f t="shared" ref="T57" si="1872">MIN(R57,S57)</f>
        <v>34.85</v>
      </c>
      <c r="U57" s="11">
        <f t="shared" ref="U57" si="1873">MAX(0,R$4-T57)</f>
        <v>0</v>
      </c>
      <c r="V57" s="7">
        <v>35.79</v>
      </c>
      <c r="W57" s="7">
        <v>34.85</v>
      </c>
      <c r="X57" s="7">
        <f t="shared" ref="X57" si="1874">SUM(V57-3.42)</f>
        <v>32.369999999999997</v>
      </c>
      <c r="Y57" s="7">
        <f t="shared" ref="Y57" si="1875">SUM(W57-3.42)</f>
        <v>31.43</v>
      </c>
      <c r="Z57" s="10">
        <f t="shared" ref="Z57" si="1876">MIN(X57,Y57)</f>
        <v>31.43</v>
      </c>
      <c r="AA57" s="11">
        <f t="shared" ref="AA57" si="1877">MAX(0,X$4-Z57)</f>
        <v>0</v>
      </c>
      <c r="AB57" s="7">
        <f t="shared" ref="AB57" si="1878">SUM(V57)</f>
        <v>35.79</v>
      </c>
      <c r="AC57" s="7">
        <f t="shared" ref="AC57" si="1879">SUM(W57)</f>
        <v>34.85</v>
      </c>
      <c r="AD57" s="10">
        <f t="shared" ref="AD57" si="1880">MIN(AB57,AC57)</f>
        <v>34.85</v>
      </c>
      <c r="AE57" s="11">
        <f t="shared" ref="AE57" si="1881">MAX(0,AB$4-AD57)</f>
        <v>0</v>
      </c>
      <c r="AF57" s="7">
        <v>33.79</v>
      </c>
      <c r="AG57" s="7">
        <v>34.11</v>
      </c>
      <c r="AH57" s="7">
        <f t="shared" ref="AH57" si="1882">SUM(AF57-2.77)</f>
        <v>31.02</v>
      </c>
      <c r="AI57" s="7">
        <f t="shared" ref="AI57" si="1883">SUM(AG57-2.77)</f>
        <v>31.34</v>
      </c>
      <c r="AJ57" s="10">
        <f t="shared" ref="AJ57" si="1884">MIN(AH57,AI57)</f>
        <v>31.02</v>
      </c>
      <c r="AK57" s="11">
        <f t="shared" ref="AK57" si="1885">MAX(0,AH$4-AJ57)</f>
        <v>0</v>
      </c>
      <c r="AL57" s="7">
        <f t="shared" ref="AL57" si="1886">SUM(AF57)</f>
        <v>33.79</v>
      </c>
      <c r="AM57" s="7">
        <f t="shared" ref="AM57" si="1887">SUM(AG57)</f>
        <v>34.11</v>
      </c>
      <c r="AN57" s="10">
        <f t="shared" ref="AN57" si="1888">MIN(AL57,AM57)</f>
        <v>33.79</v>
      </c>
      <c r="AO57" s="11">
        <f t="shared" ref="AO57" si="1889">MAX(0,AL$4-AN57)</f>
        <v>0</v>
      </c>
      <c r="AP57" s="7">
        <f t="shared" ref="AP57" si="1890">SUM(AF57)</f>
        <v>33.79</v>
      </c>
      <c r="AQ57" s="7">
        <f t="shared" ref="AQ57" si="1891">SUM(AG57)</f>
        <v>34.11</v>
      </c>
      <c r="AR57" s="7">
        <f t="shared" ref="AR57" si="1892">SUM(AP57-2.3)</f>
        <v>31.49</v>
      </c>
      <c r="AS57" s="7">
        <f t="shared" ref="AS57" si="1893">SUM(AQ57-2.3)</f>
        <v>31.81</v>
      </c>
      <c r="AT57" s="10">
        <f t="shared" ref="AT57" si="1894">MIN(AR57,AS57)</f>
        <v>31.49</v>
      </c>
      <c r="AU57" s="11">
        <f t="shared" ref="AU57" si="1895">MAX(0,AR$4-AT57)</f>
        <v>0</v>
      </c>
      <c r="AV57" s="7">
        <f t="shared" ref="AV57" si="1896">SUM(AP57)</f>
        <v>33.79</v>
      </c>
      <c r="AW57" s="7">
        <f t="shared" ref="AW57" si="1897">SUM(AQ57)</f>
        <v>34.11</v>
      </c>
      <c r="AX57" s="10">
        <f t="shared" ref="AX57" si="1898">MIN(AV57,AW57)</f>
        <v>33.79</v>
      </c>
      <c r="AY57" s="11">
        <f t="shared" ref="AY57" si="1899">MAX(0,AV$4-AX57)</f>
        <v>0</v>
      </c>
    </row>
    <row r="58" spans="1:51" ht="18" customHeight="1" x14ac:dyDescent="0.2">
      <c r="A58" s="1">
        <f t="shared" si="1763"/>
        <v>44862</v>
      </c>
      <c r="B58" s="7"/>
      <c r="C58" s="7"/>
      <c r="D58" s="7"/>
      <c r="E58" s="7"/>
      <c r="F58" s="10"/>
      <c r="G58" s="11">
        <f t="shared" si="839"/>
        <v>12.84</v>
      </c>
      <c r="H58" s="7">
        <f t="shared" si="840"/>
        <v>0</v>
      </c>
      <c r="I58" s="7">
        <f t="shared" si="841"/>
        <v>0</v>
      </c>
      <c r="J58" s="10">
        <f t="shared" si="842"/>
        <v>0</v>
      </c>
      <c r="K58" s="11">
        <f t="shared" si="843"/>
        <v>14.3</v>
      </c>
      <c r="L58" s="7">
        <v>35.5</v>
      </c>
      <c r="M58" s="7">
        <v>34.409999999999997</v>
      </c>
      <c r="N58" s="7">
        <f t="shared" ref="N58" si="1900">SUM(L58-1.18)</f>
        <v>34.32</v>
      </c>
      <c r="O58" s="7">
        <f t="shared" ref="O58" si="1901">SUM(M58-1.18)</f>
        <v>33.229999999999997</v>
      </c>
      <c r="P58" s="10">
        <f t="shared" ref="P58" si="1902">MIN(N58,O58)</f>
        <v>33.229999999999997</v>
      </c>
      <c r="Q58" s="11">
        <f t="shared" ref="Q58" si="1903">MAX(0,N$4-P58)</f>
        <v>0</v>
      </c>
      <c r="R58" s="7">
        <f t="shared" ref="R58" si="1904">SUM(L58)</f>
        <v>35.5</v>
      </c>
      <c r="S58" s="7">
        <f t="shared" ref="S58" si="1905">SUM(M58)</f>
        <v>34.409999999999997</v>
      </c>
      <c r="T58" s="10">
        <f t="shared" ref="T58" si="1906">MIN(R58,S58)</f>
        <v>34.409999999999997</v>
      </c>
      <c r="U58" s="11">
        <f t="shared" ref="U58" si="1907">MAX(0,R$4-T58)</f>
        <v>0</v>
      </c>
      <c r="V58" s="7">
        <v>35.5</v>
      </c>
      <c r="W58" s="7">
        <v>34.409999999999997</v>
      </c>
      <c r="X58" s="7">
        <f t="shared" ref="X58" si="1908">SUM(V58-3.42)</f>
        <v>32.08</v>
      </c>
      <c r="Y58" s="7">
        <f t="shared" ref="Y58" si="1909">SUM(W58-3.42)</f>
        <v>30.989999999999995</v>
      </c>
      <c r="Z58" s="10">
        <f t="shared" ref="Z58" si="1910">MIN(X58,Y58)</f>
        <v>30.989999999999995</v>
      </c>
      <c r="AA58" s="11">
        <f t="shared" ref="AA58" si="1911">MAX(0,X$4-Z58)</f>
        <v>0</v>
      </c>
      <c r="AB58" s="7">
        <f t="shared" ref="AB58" si="1912">SUM(V58)</f>
        <v>35.5</v>
      </c>
      <c r="AC58" s="7">
        <f t="shared" ref="AC58" si="1913">SUM(W58)</f>
        <v>34.409999999999997</v>
      </c>
      <c r="AD58" s="10">
        <f t="shared" ref="AD58" si="1914">MIN(AB58,AC58)</f>
        <v>34.409999999999997</v>
      </c>
      <c r="AE58" s="11">
        <f t="shared" ref="AE58" si="1915">MAX(0,AB$4-AD58)</f>
        <v>0</v>
      </c>
      <c r="AF58" s="7">
        <v>33.79</v>
      </c>
      <c r="AG58" s="7">
        <v>34.11</v>
      </c>
      <c r="AH58" s="7">
        <f t="shared" ref="AH58" si="1916">SUM(AF58-2.77)</f>
        <v>31.02</v>
      </c>
      <c r="AI58" s="7">
        <f t="shared" ref="AI58" si="1917">SUM(AG58-2.77)</f>
        <v>31.34</v>
      </c>
      <c r="AJ58" s="10">
        <f t="shared" ref="AJ58" si="1918">MIN(AH58,AI58)</f>
        <v>31.02</v>
      </c>
      <c r="AK58" s="11">
        <f t="shared" ref="AK58" si="1919">MAX(0,AH$4-AJ58)</f>
        <v>0</v>
      </c>
      <c r="AL58" s="7">
        <f t="shared" ref="AL58" si="1920">SUM(AF58)</f>
        <v>33.79</v>
      </c>
      <c r="AM58" s="7">
        <f t="shared" ref="AM58" si="1921">SUM(AG58)</f>
        <v>34.11</v>
      </c>
      <c r="AN58" s="10">
        <f t="shared" ref="AN58" si="1922">MIN(AL58,AM58)</f>
        <v>33.79</v>
      </c>
      <c r="AO58" s="11">
        <f t="shared" ref="AO58" si="1923">MAX(0,AL$4-AN58)</f>
        <v>0</v>
      </c>
      <c r="AP58" s="7">
        <f t="shared" ref="AP58" si="1924">SUM(AF58)</f>
        <v>33.79</v>
      </c>
      <c r="AQ58" s="7">
        <f t="shared" ref="AQ58" si="1925">SUM(AG58)</f>
        <v>34.11</v>
      </c>
      <c r="AR58" s="7">
        <f t="shared" ref="AR58" si="1926">SUM(AP58-2.3)</f>
        <v>31.49</v>
      </c>
      <c r="AS58" s="7">
        <f t="shared" ref="AS58" si="1927">SUM(AQ58-2.3)</f>
        <v>31.81</v>
      </c>
      <c r="AT58" s="10">
        <f t="shared" ref="AT58" si="1928">MIN(AR58,AS58)</f>
        <v>31.49</v>
      </c>
      <c r="AU58" s="11">
        <f t="shared" ref="AU58" si="1929">MAX(0,AR$4-AT58)</f>
        <v>0</v>
      </c>
      <c r="AV58" s="7">
        <f t="shared" ref="AV58" si="1930">SUM(AP58)</f>
        <v>33.79</v>
      </c>
      <c r="AW58" s="7">
        <f t="shared" ref="AW58" si="1931">SUM(AQ58)</f>
        <v>34.11</v>
      </c>
      <c r="AX58" s="10">
        <f t="shared" ref="AX58" si="1932">MIN(AV58,AW58)</f>
        <v>33.79</v>
      </c>
      <c r="AY58" s="11">
        <f t="shared" ref="AY58" si="1933">MAX(0,AV$4-AX58)</f>
        <v>0</v>
      </c>
    </row>
    <row r="59" spans="1:51" ht="18" customHeight="1" x14ac:dyDescent="0.2">
      <c r="A59" s="1">
        <f t="shared" si="1763"/>
        <v>44855</v>
      </c>
      <c r="B59" s="7"/>
      <c r="C59" s="7"/>
      <c r="D59" s="7"/>
      <c r="E59" s="7"/>
      <c r="F59" s="10"/>
      <c r="G59" s="11">
        <f t="shared" si="839"/>
        <v>12.84</v>
      </c>
      <c r="H59" s="7">
        <f t="shared" si="840"/>
        <v>0</v>
      </c>
      <c r="I59" s="7">
        <f t="shared" si="841"/>
        <v>0</v>
      </c>
      <c r="J59" s="10">
        <f t="shared" si="842"/>
        <v>0</v>
      </c>
      <c r="K59" s="11">
        <f t="shared" si="843"/>
        <v>14.3</v>
      </c>
      <c r="L59" s="7">
        <v>35.07</v>
      </c>
      <c r="M59" s="7">
        <v>34.08</v>
      </c>
      <c r="N59" s="7">
        <f t="shared" ref="N59" si="1934">SUM(L59-1.18)</f>
        <v>33.89</v>
      </c>
      <c r="O59" s="7">
        <f t="shared" ref="O59" si="1935">SUM(M59-1.18)</f>
        <v>32.9</v>
      </c>
      <c r="P59" s="10">
        <f t="shared" ref="P59" si="1936">MIN(N59,O59)</f>
        <v>32.9</v>
      </c>
      <c r="Q59" s="11">
        <f t="shared" ref="Q59" si="1937">MAX(0,N$4-P59)</f>
        <v>0</v>
      </c>
      <c r="R59" s="7">
        <f t="shared" ref="R59" si="1938">SUM(L59)</f>
        <v>35.07</v>
      </c>
      <c r="S59" s="7">
        <f t="shared" ref="S59" si="1939">SUM(M59)</f>
        <v>34.08</v>
      </c>
      <c r="T59" s="10">
        <f t="shared" ref="T59" si="1940">MIN(R59,S59)</f>
        <v>34.08</v>
      </c>
      <c r="U59" s="11">
        <f t="shared" ref="U59" si="1941">MAX(0,R$4-T59)</f>
        <v>0</v>
      </c>
      <c r="V59" s="7">
        <v>35.07</v>
      </c>
      <c r="W59" s="7">
        <v>34.08</v>
      </c>
      <c r="X59" s="7">
        <f t="shared" ref="X59" si="1942">SUM(V59-3.42)</f>
        <v>31.65</v>
      </c>
      <c r="Y59" s="7">
        <f t="shared" ref="Y59" si="1943">SUM(W59-3.42)</f>
        <v>30.659999999999997</v>
      </c>
      <c r="Z59" s="10">
        <f t="shared" ref="Z59" si="1944">MIN(X59,Y59)</f>
        <v>30.659999999999997</v>
      </c>
      <c r="AA59" s="11">
        <f t="shared" ref="AA59" si="1945">MAX(0,X$4-Z59)</f>
        <v>0</v>
      </c>
      <c r="AB59" s="7">
        <f t="shared" ref="AB59" si="1946">SUM(V59)</f>
        <v>35.07</v>
      </c>
      <c r="AC59" s="7">
        <f t="shared" ref="AC59" si="1947">SUM(W59)</f>
        <v>34.08</v>
      </c>
      <c r="AD59" s="10">
        <f t="shared" ref="AD59" si="1948">MIN(AB59,AC59)</f>
        <v>34.08</v>
      </c>
      <c r="AE59" s="11">
        <f t="shared" ref="AE59" si="1949">MAX(0,AB$4-AD59)</f>
        <v>0</v>
      </c>
      <c r="AF59" s="7">
        <v>33.79</v>
      </c>
      <c r="AG59" s="7">
        <v>34.11</v>
      </c>
      <c r="AH59" s="7">
        <f t="shared" ref="AH59" si="1950">SUM(AF59-2.77)</f>
        <v>31.02</v>
      </c>
      <c r="AI59" s="7">
        <f t="shared" ref="AI59" si="1951">SUM(AG59-2.77)</f>
        <v>31.34</v>
      </c>
      <c r="AJ59" s="10">
        <f t="shared" ref="AJ59" si="1952">MIN(AH59,AI59)</f>
        <v>31.02</v>
      </c>
      <c r="AK59" s="11">
        <f t="shared" ref="AK59" si="1953">MAX(0,AH$4-AJ59)</f>
        <v>0</v>
      </c>
      <c r="AL59" s="7">
        <f t="shared" ref="AL59" si="1954">SUM(AF59)</f>
        <v>33.79</v>
      </c>
      <c r="AM59" s="7">
        <f t="shared" ref="AM59" si="1955">SUM(AG59)</f>
        <v>34.11</v>
      </c>
      <c r="AN59" s="10">
        <f t="shared" ref="AN59" si="1956">MIN(AL59,AM59)</f>
        <v>33.79</v>
      </c>
      <c r="AO59" s="11">
        <f t="shared" ref="AO59" si="1957">MAX(0,AL$4-AN59)</f>
        <v>0</v>
      </c>
      <c r="AP59" s="7">
        <f t="shared" ref="AP59" si="1958">SUM(AF59)</f>
        <v>33.79</v>
      </c>
      <c r="AQ59" s="7">
        <f t="shared" ref="AQ59" si="1959">SUM(AG59)</f>
        <v>34.11</v>
      </c>
      <c r="AR59" s="7">
        <f t="shared" ref="AR59" si="1960">SUM(AP59-2.3)</f>
        <v>31.49</v>
      </c>
      <c r="AS59" s="7">
        <f t="shared" ref="AS59" si="1961">SUM(AQ59-2.3)</f>
        <v>31.81</v>
      </c>
      <c r="AT59" s="10">
        <f t="shared" ref="AT59" si="1962">MIN(AR59,AS59)</f>
        <v>31.49</v>
      </c>
      <c r="AU59" s="11">
        <f t="shared" ref="AU59" si="1963">MAX(0,AR$4-AT59)</f>
        <v>0</v>
      </c>
      <c r="AV59" s="7">
        <f t="shared" ref="AV59" si="1964">SUM(AP59)</f>
        <v>33.79</v>
      </c>
      <c r="AW59" s="7">
        <f t="shared" ref="AW59" si="1965">SUM(AQ59)</f>
        <v>34.11</v>
      </c>
      <c r="AX59" s="10">
        <f t="shared" ref="AX59" si="1966">MIN(AV59,AW59)</f>
        <v>33.79</v>
      </c>
      <c r="AY59" s="11">
        <f t="shared" ref="AY59" si="1967">MAX(0,AV$4-AX59)</f>
        <v>0</v>
      </c>
    </row>
    <row r="60" spans="1:51" ht="18" customHeight="1" x14ac:dyDescent="0.2">
      <c r="A60" s="1">
        <f t="shared" si="1763"/>
        <v>44848</v>
      </c>
      <c r="B60" s="7"/>
      <c r="C60" s="7"/>
      <c r="D60" s="7"/>
      <c r="E60" s="7"/>
      <c r="F60" s="10"/>
      <c r="G60" s="11">
        <f t="shared" si="839"/>
        <v>12.84</v>
      </c>
      <c r="H60" s="7">
        <f t="shared" si="840"/>
        <v>0</v>
      </c>
      <c r="I60" s="7">
        <f t="shared" si="841"/>
        <v>0</v>
      </c>
      <c r="J60" s="10">
        <f t="shared" si="842"/>
        <v>0</v>
      </c>
      <c r="K60" s="11">
        <f t="shared" si="843"/>
        <v>14.3</v>
      </c>
      <c r="L60" s="7">
        <v>34.64</v>
      </c>
      <c r="M60" s="7">
        <v>33.770000000000003</v>
      </c>
      <c r="N60" s="7">
        <f t="shared" ref="N60" si="1968">SUM(L60-1.18)</f>
        <v>33.46</v>
      </c>
      <c r="O60" s="7">
        <f t="shared" ref="O60" si="1969">SUM(M60-1.18)</f>
        <v>32.590000000000003</v>
      </c>
      <c r="P60" s="10">
        <f t="shared" ref="P60" si="1970">MIN(N60,O60)</f>
        <v>32.590000000000003</v>
      </c>
      <c r="Q60" s="11">
        <f t="shared" ref="Q60" si="1971">MAX(0,N$4-P60)</f>
        <v>0</v>
      </c>
      <c r="R60" s="7">
        <f t="shared" ref="R60" si="1972">SUM(L60)</f>
        <v>34.64</v>
      </c>
      <c r="S60" s="7">
        <f t="shared" ref="S60" si="1973">SUM(M60)</f>
        <v>33.770000000000003</v>
      </c>
      <c r="T60" s="10">
        <f t="shared" ref="T60" si="1974">MIN(R60,S60)</f>
        <v>33.770000000000003</v>
      </c>
      <c r="U60" s="11">
        <f t="shared" ref="U60" si="1975">MAX(0,R$4-T60)</f>
        <v>0</v>
      </c>
      <c r="V60" s="7">
        <v>34.64</v>
      </c>
      <c r="W60" s="7">
        <v>33.770000000000003</v>
      </c>
      <c r="X60" s="7">
        <f t="shared" ref="X60" si="1976">SUM(V60-3.42)</f>
        <v>31.22</v>
      </c>
      <c r="Y60" s="7">
        <f t="shared" ref="Y60" si="1977">SUM(W60-3.42)</f>
        <v>30.35</v>
      </c>
      <c r="Z60" s="10">
        <f t="shared" ref="Z60" si="1978">MIN(X60,Y60)</f>
        <v>30.35</v>
      </c>
      <c r="AA60" s="11">
        <f t="shared" ref="AA60" si="1979">MAX(0,X$4-Z60)</f>
        <v>0</v>
      </c>
      <c r="AB60" s="7">
        <f t="shared" ref="AB60" si="1980">SUM(V60)</f>
        <v>34.64</v>
      </c>
      <c r="AC60" s="7">
        <f t="shared" ref="AC60" si="1981">SUM(W60)</f>
        <v>33.770000000000003</v>
      </c>
      <c r="AD60" s="10">
        <f t="shared" ref="AD60" si="1982">MIN(AB60,AC60)</f>
        <v>33.770000000000003</v>
      </c>
      <c r="AE60" s="11">
        <f t="shared" ref="AE60" si="1983">MAX(0,AB$4-AD60)</f>
        <v>0</v>
      </c>
      <c r="AF60" s="7">
        <v>33.79</v>
      </c>
      <c r="AG60" s="7">
        <v>34.11</v>
      </c>
      <c r="AH60" s="7">
        <f t="shared" ref="AH60" si="1984">SUM(AF60-2.77)</f>
        <v>31.02</v>
      </c>
      <c r="AI60" s="7">
        <f t="shared" ref="AI60" si="1985">SUM(AG60-2.77)</f>
        <v>31.34</v>
      </c>
      <c r="AJ60" s="10">
        <f t="shared" ref="AJ60" si="1986">MIN(AH60,AI60)</f>
        <v>31.02</v>
      </c>
      <c r="AK60" s="11">
        <f t="shared" ref="AK60" si="1987">MAX(0,AH$4-AJ60)</f>
        <v>0</v>
      </c>
      <c r="AL60" s="7">
        <f t="shared" ref="AL60" si="1988">SUM(AF60)</f>
        <v>33.79</v>
      </c>
      <c r="AM60" s="7">
        <f t="shared" ref="AM60" si="1989">SUM(AG60)</f>
        <v>34.11</v>
      </c>
      <c r="AN60" s="10">
        <f t="shared" ref="AN60" si="1990">MIN(AL60,AM60)</f>
        <v>33.79</v>
      </c>
      <c r="AO60" s="11">
        <f t="shared" ref="AO60" si="1991">MAX(0,AL$4-AN60)</f>
        <v>0</v>
      </c>
      <c r="AP60" s="7">
        <f t="shared" ref="AP60" si="1992">SUM(AF60)</f>
        <v>33.79</v>
      </c>
      <c r="AQ60" s="7">
        <f t="shared" ref="AQ60" si="1993">SUM(AG60)</f>
        <v>34.11</v>
      </c>
      <c r="AR60" s="7">
        <f t="shared" ref="AR60" si="1994">SUM(AP60-2.3)</f>
        <v>31.49</v>
      </c>
      <c r="AS60" s="7">
        <f t="shared" ref="AS60" si="1995">SUM(AQ60-2.3)</f>
        <v>31.81</v>
      </c>
      <c r="AT60" s="10">
        <f t="shared" ref="AT60" si="1996">MIN(AR60,AS60)</f>
        <v>31.49</v>
      </c>
      <c r="AU60" s="11">
        <f t="shared" ref="AU60" si="1997">MAX(0,AR$4-AT60)</f>
        <v>0</v>
      </c>
      <c r="AV60" s="7">
        <f t="shared" ref="AV60" si="1998">SUM(AP60)</f>
        <v>33.79</v>
      </c>
      <c r="AW60" s="7">
        <f t="shared" ref="AW60" si="1999">SUM(AQ60)</f>
        <v>34.11</v>
      </c>
      <c r="AX60" s="10">
        <f t="shared" ref="AX60" si="2000">MIN(AV60,AW60)</f>
        <v>33.79</v>
      </c>
      <c r="AY60" s="11">
        <f t="shared" ref="AY60" si="2001">MAX(0,AV$4-AX60)</f>
        <v>0</v>
      </c>
    </row>
    <row r="61" spans="1:51" ht="18" customHeight="1" x14ac:dyDescent="0.2">
      <c r="A61" s="1">
        <f t="shared" si="1763"/>
        <v>44841</v>
      </c>
      <c r="B61" s="7"/>
      <c r="C61" s="7"/>
      <c r="D61" s="7"/>
      <c r="E61" s="7"/>
      <c r="F61" s="10"/>
      <c r="G61" s="11">
        <f t="shared" si="839"/>
        <v>12.84</v>
      </c>
      <c r="H61" s="7">
        <f t="shared" si="840"/>
        <v>0</v>
      </c>
      <c r="I61" s="7">
        <f t="shared" si="841"/>
        <v>0</v>
      </c>
      <c r="J61" s="10">
        <f t="shared" si="842"/>
        <v>0</v>
      </c>
      <c r="K61" s="11">
        <f t="shared" si="843"/>
        <v>14.3</v>
      </c>
      <c r="L61" s="7">
        <v>34.21</v>
      </c>
      <c r="M61" s="7">
        <v>33.590000000000003</v>
      </c>
      <c r="N61" s="7">
        <f t="shared" ref="N61" si="2002">SUM(L61-1.18)</f>
        <v>33.03</v>
      </c>
      <c r="O61" s="7">
        <f t="shared" ref="O61" si="2003">SUM(M61-1.18)</f>
        <v>32.410000000000004</v>
      </c>
      <c r="P61" s="10">
        <f t="shared" ref="P61" si="2004">MIN(N61,O61)</f>
        <v>32.410000000000004</v>
      </c>
      <c r="Q61" s="11">
        <f t="shared" ref="Q61" si="2005">MAX(0,N$4-P61)</f>
        <v>0</v>
      </c>
      <c r="R61" s="7">
        <f t="shared" ref="R61" si="2006">SUM(L61)</f>
        <v>34.21</v>
      </c>
      <c r="S61" s="7">
        <f t="shared" ref="S61" si="2007">SUM(M61)</f>
        <v>33.590000000000003</v>
      </c>
      <c r="T61" s="10">
        <f t="shared" ref="T61" si="2008">MIN(R61,S61)</f>
        <v>33.590000000000003</v>
      </c>
      <c r="U61" s="11">
        <f t="shared" ref="U61" si="2009">MAX(0,R$4-T61)</f>
        <v>0</v>
      </c>
      <c r="V61" s="7">
        <v>34.21</v>
      </c>
      <c r="W61" s="7">
        <v>33.590000000000003</v>
      </c>
      <c r="X61" s="7">
        <f t="shared" ref="X61" si="2010">SUM(V61-3.42)</f>
        <v>30.79</v>
      </c>
      <c r="Y61" s="7">
        <f t="shared" ref="Y61" si="2011">SUM(W61-3.42)</f>
        <v>30.17</v>
      </c>
      <c r="Z61" s="10">
        <f t="shared" ref="Z61" si="2012">MIN(X61,Y61)</f>
        <v>30.17</v>
      </c>
      <c r="AA61" s="11">
        <f t="shared" ref="AA61" si="2013">MAX(0,X$4-Z61)</f>
        <v>0</v>
      </c>
      <c r="AB61" s="7">
        <f t="shared" ref="AB61" si="2014">SUM(V61)</f>
        <v>34.21</v>
      </c>
      <c r="AC61" s="7">
        <f t="shared" ref="AC61" si="2015">SUM(W61)</f>
        <v>33.590000000000003</v>
      </c>
      <c r="AD61" s="10">
        <f t="shared" ref="AD61" si="2016">MIN(AB61,AC61)</f>
        <v>33.590000000000003</v>
      </c>
      <c r="AE61" s="11">
        <f t="shared" ref="AE61" si="2017">MAX(0,AB$4-AD61)</f>
        <v>0</v>
      </c>
      <c r="AF61" s="7">
        <v>33.79</v>
      </c>
      <c r="AG61" s="7">
        <v>34.11</v>
      </c>
      <c r="AH61" s="7">
        <f t="shared" ref="AH61" si="2018">SUM(AF61-2.77)</f>
        <v>31.02</v>
      </c>
      <c r="AI61" s="7">
        <f t="shared" ref="AI61" si="2019">SUM(AG61-2.77)</f>
        <v>31.34</v>
      </c>
      <c r="AJ61" s="10">
        <f t="shared" ref="AJ61" si="2020">MIN(AH61,AI61)</f>
        <v>31.02</v>
      </c>
      <c r="AK61" s="11">
        <f t="shared" ref="AK61" si="2021">MAX(0,AH$4-AJ61)</f>
        <v>0</v>
      </c>
      <c r="AL61" s="7">
        <f t="shared" ref="AL61" si="2022">SUM(AF61)</f>
        <v>33.79</v>
      </c>
      <c r="AM61" s="7">
        <f t="shared" ref="AM61" si="2023">SUM(AG61)</f>
        <v>34.11</v>
      </c>
      <c r="AN61" s="10">
        <f t="shared" ref="AN61" si="2024">MIN(AL61,AM61)</f>
        <v>33.79</v>
      </c>
      <c r="AO61" s="11">
        <f t="shared" ref="AO61" si="2025">MAX(0,AL$4-AN61)</f>
        <v>0</v>
      </c>
      <c r="AP61" s="7">
        <f t="shared" ref="AP61" si="2026">SUM(AF61)</f>
        <v>33.79</v>
      </c>
      <c r="AQ61" s="7">
        <f t="shared" ref="AQ61" si="2027">SUM(AG61)</f>
        <v>34.11</v>
      </c>
      <c r="AR61" s="7">
        <f t="shared" ref="AR61" si="2028">SUM(AP61-2.3)</f>
        <v>31.49</v>
      </c>
      <c r="AS61" s="7">
        <f t="shared" ref="AS61" si="2029">SUM(AQ61-2.3)</f>
        <v>31.81</v>
      </c>
      <c r="AT61" s="10">
        <f t="shared" ref="AT61" si="2030">MIN(AR61,AS61)</f>
        <v>31.49</v>
      </c>
      <c r="AU61" s="11">
        <f t="shared" ref="AU61" si="2031">MAX(0,AR$4-AT61)</f>
        <v>0</v>
      </c>
      <c r="AV61" s="7">
        <f t="shared" ref="AV61" si="2032">SUM(AP61)</f>
        <v>33.79</v>
      </c>
      <c r="AW61" s="7">
        <f t="shared" ref="AW61" si="2033">SUM(AQ61)</f>
        <v>34.11</v>
      </c>
      <c r="AX61" s="10">
        <f t="shared" ref="AX61" si="2034">MIN(AV61,AW61)</f>
        <v>33.79</v>
      </c>
      <c r="AY61" s="11">
        <f t="shared" ref="AY61" si="2035">MAX(0,AV$4-AX61)</f>
        <v>0</v>
      </c>
    </row>
    <row r="62" spans="1:51" ht="18" customHeight="1" x14ac:dyDescent="0.2">
      <c r="A62" s="1">
        <f t="shared" si="1763"/>
        <v>44834</v>
      </c>
      <c r="B62" s="7"/>
      <c r="C62" s="7"/>
      <c r="D62" s="7"/>
      <c r="E62" s="7"/>
      <c r="F62" s="10"/>
      <c r="G62" s="11">
        <f t="shared" si="839"/>
        <v>12.84</v>
      </c>
      <c r="H62" s="7">
        <f t="shared" si="840"/>
        <v>0</v>
      </c>
      <c r="I62" s="7">
        <f t="shared" si="841"/>
        <v>0</v>
      </c>
      <c r="J62" s="10">
        <f t="shared" si="842"/>
        <v>0</v>
      </c>
      <c r="K62" s="11">
        <f t="shared" si="843"/>
        <v>14.3</v>
      </c>
      <c r="L62" s="7">
        <v>33.64</v>
      </c>
      <c r="M62" s="7">
        <v>33.51</v>
      </c>
      <c r="N62" s="7">
        <f t="shared" ref="N62" si="2036">SUM(L62-1.18)</f>
        <v>32.46</v>
      </c>
      <c r="O62" s="7">
        <f t="shared" ref="O62" si="2037">SUM(M62-1.18)</f>
        <v>32.33</v>
      </c>
      <c r="P62" s="10">
        <f t="shared" ref="P62" si="2038">MIN(N62,O62)</f>
        <v>32.33</v>
      </c>
      <c r="Q62" s="11">
        <f t="shared" ref="Q62" si="2039">MAX(0,N$4-P62)</f>
        <v>0</v>
      </c>
      <c r="R62" s="7">
        <f t="shared" ref="R62" si="2040">SUM(L62)</f>
        <v>33.64</v>
      </c>
      <c r="S62" s="7">
        <f t="shared" ref="S62" si="2041">SUM(M62)</f>
        <v>33.51</v>
      </c>
      <c r="T62" s="10">
        <f t="shared" ref="T62" si="2042">MIN(R62,S62)</f>
        <v>33.51</v>
      </c>
      <c r="U62" s="11">
        <f t="shared" ref="U62" si="2043">MAX(0,R$4-T62)</f>
        <v>0</v>
      </c>
      <c r="V62" s="7">
        <v>33.64</v>
      </c>
      <c r="W62" s="7">
        <v>33.51</v>
      </c>
      <c r="X62" s="7">
        <f t="shared" ref="X62" si="2044">SUM(V62-3.42)</f>
        <v>30.22</v>
      </c>
      <c r="Y62" s="7">
        <f t="shared" ref="Y62" si="2045">SUM(W62-3.42)</f>
        <v>30.089999999999996</v>
      </c>
      <c r="Z62" s="10">
        <f t="shared" ref="Z62" si="2046">MIN(X62,Y62)</f>
        <v>30.089999999999996</v>
      </c>
      <c r="AA62" s="11">
        <f t="shared" ref="AA62" si="2047">MAX(0,X$4-Z62)</f>
        <v>0</v>
      </c>
      <c r="AB62" s="7">
        <f t="shared" ref="AB62" si="2048">SUM(V62)</f>
        <v>33.64</v>
      </c>
      <c r="AC62" s="7">
        <f t="shared" ref="AC62" si="2049">SUM(W62)</f>
        <v>33.51</v>
      </c>
      <c r="AD62" s="10">
        <f t="shared" ref="AD62" si="2050">MIN(AB62,AC62)</f>
        <v>33.51</v>
      </c>
      <c r="AE62" s="11">
        <f t="shared" ref="AE62" si="2051">MAX(0,AB$4-AD62)</f>
        <v>0</v>
      </c>
      <c r="AF62" s="7">
        <v>33.79</v>
      </c>
      <c r="AG62" s="7">
        <v>34.11</v>
      </c>
      <c r="AH62" s="7">
        <f t="shared" ref="AH62" si="2052">SUM(AF62-2.77)</f>
        <v>31.02</v>
      </c>
      <c r="AI62" s="7">
        <f t="shared" ref="AI62" si="2053">SUM(AG62-2.77)</f>
        <v>31.34</v>
      </c>
      <c r="AJ62" s="10">
        <f t="shared" ref="AJ62" si="2054">MIN(AH62,AI62)</f>
        <v>31.02</v>
      </c>
      <c r="AK62" s="11">
        <f t="shared" ref="AK62" si="2055">MAX(0,AH$4-AJ62)</f>
        <v>0</v>
      </c>
      <c r="AL62" s="7">
        <f t="shared" ref="AL62" si="2056">SUM(AF62)</f>
        <v>33.79</v>
      </c>
      <c r="AM62" s="7">
        <f t="shared" ref="AM62" si="2057">SUM(AG62)</f>
        <v>34.11</v>
      </c>
      <c r="AN62" s="10">
        <f t="shared" ref="AN62" si="2058">MIN(AL62,AM62)</f>
        <v>33.79</v>
      </c>
      <c r="AO62" s="11">
        <f t="shared" ref="AO62" si="2059">MAX(0,AL$4-AN62)</f>
        <v>0</v>
      </c>
      <c r="AP62" s="7">
        <f t="shared" ref="AP62" si="2060">SUM(AF62)</f>
        <v>33.79</v>
      </c>
      <c r="AQ62" s="7">
        <f t="shared" ref="AQ62" si="2061">SUM(AG62)</f>
        <v>34.11</v>
      </c>
      <c r="AR62" s="7">
        <f t="shared" ref="AR62" si="2062">SUM(AP62-2.3)</f>
        <v>31.49</v>
      </c>
      <c r="AS62" s="7">
        <f t="shared" ref="AS62" si="2063">SUM(AQ62-2.3)</f>
        <v>31.81</v>
      </c>
      <c r="AT62" s="10">
        <f t="shared" ref="AT62" si="2064">MIN(AR62,AS62)</f>
        <v>31.49</v>
      </c>
      <c r="AU62" s="11">
        <f t="shared" ref="AU62" si="2065">MAX(0,AR$4-AT62)</f>
        <v>0</v>
      </c>
      <c r="AV62" s="7">
        <f t="shared" ref="AV62" si="2066">SUM(AP62)</f>
        <v>33.79</v>
      </c>
      <c r="AW62" s="7">
        <f t="shared" ref="AW62" si="2067">SUM(AQ62)</f>
        <v>34.11</v>
      </c>
      <c r="AX62" s="10">
        <f t="shared" ref="AX62" si="2068">MIN(AV62,AW62)</f>
        <v>33.79</v>
      </c>
      <c r="AY62" s="11">
        <f t="shared" ref="AY62" si="2069">MAX(0,AV$4-AX62)</f>
        <v>0</v>
      </c>
    </row>
    <row r="63" spans="1:51" ht="18" customHeight="1" x14ac:dyDescent="0.2">
      <c r="A63" s="1">
        <f t="shared" si="1763"/>
        <v>44827</v>
      </c>
      <c r="B63" s="7"/>
      <c r="C63" s="7"/>
      <c r="D63" s="7"/>
      <c r="E63" s="7"/>
      <c r="F63" s="10"/>
      <c r="G63" s="11">
        <f t="shared" si="839"/>
        <v>12.84</v>
      </c>
      <c r="H63" s="7">
        <f t="shared" si="840"/>
        <v>0</v>
      </c>
      <c r="I63" s="7">
        <f t="shared" si="841"/>
        <v>0</v>
      </c>
      <c r="J63" s="10">
        <f t="shared" si="842"/>
        <v>0</v>
      </c>
      <c r="K63" s="11">
        <f t="shared" si="843"/>
        <v>14.3</v>
      </c>
      <c r="L63" s="7">
        <v>33.79</v>
      </c>
      <c r="M63" s="7">
        <v>33.44</v>
      </c>
      <c r="N63" s="7">
        <f t="shared" ref="N63" si="2070">SUM(L63-1.18)</f>
        <v>32.61</v>
      </c>
      <c r="O63" s="7">
        <f t="shared" ref="O63" si="2071">SUM(M63-1.18)</f>
        <v>32.26</v>
      </c>
      <c r="P63" s="10">
        <f t="shared" ref="P63" si="2072">MIN(N63,O63)</f>
        <v>32.26</v>
      </c>
      <c r="Q63" s="11">
        <f t="shared" ref="Q63" si="2073">MAX(0,N$4-P63)</f>
        <v>0</v>
      </c>
      <c r="R63" s="7">
        <f t="shared" ref="R63" si="2074">SUM(L63)</f>
        <v>33.79</v>
      </c>
      <c r="S63" s="7">
        <f t="shared" ref="S63" si="2075">SUM(M63)</f>
        <v>33.44</v>
      </c>
      <c r="T63" s="10">
        <f t="shared" ref="T63" si="2076">MIN(R63,S63)</f>
        <v>33.44</v>
      </c>
      <c r="U63" s="11">
        <f t="shared" ref="U63" si="2077">MAX(0,R$4-T63)</f>
        <v>0</v>
      </c>
      <c r="V63" s="7">
        <v>33.79</v>
      </c>
      <c r="W63" s="7">
        <v>33.44</v>
      </c>
      <c r="X63" s="7">
        <f t="shared" ref="X63" si="2078">SUM(V63-3.42)</f>
        <v>30.369999999999997</v>
      </c>
      <c r="Y63" s="7">
        <f t="shared" ref="Y63" si="2079">SUM(W63-3.42)</f>
        <v>30.019999999999996</v>
      </c>
      <c r="Z63" s="10">
        <f t="shared" ref="Z63" si="2080">MIN(X63,Y63)</f>
        <v>30.019999999999996</v>
      </c>
      <c r="AA63" s="11">
        <f t="shared" ref="AA63" si="2081">MAX(0,X$4-Z63)</f>
        <v>0</v>
      </c>
      <c r="AB63" s="7">
        <f t="shared" ref="AB63" si="2082">SUM(V63)</f>
        <v>33.79</v>
      </c>
      <c r="AC63" s="7">
        <f t="shared" ref="AC63" si="2083">SUM(W63)</f>
        <v>33.44</v>
      </c>
      <c r="AD63" s="10">
        <f t="shared" ref="AD63" si="2084">MIN(AB63,AC63)</f>
        <v>33.44</v>
      </c>
      <c r="AE63" s="11">
        <f t="shared" ref="AE63" si="2085">MAX(0,AB$4-AD63)</f>
        <v>0</v>
      </c>
      <c r="AF63" s="7">
        <v>33.79</v>
      </c>
      <c r="AG63" s="7">
        <v>34.11</v>
      </c>
      <c r="AH63" s="7">
        <f t="shared" ref="AH63" si="2086">SUM(AF63-2.77)</f>
        <v>31.02</v>
      </c>
      <c r="AI63" s="7">
        <f t="shared" ref="AI63" si="2087">SUM(AG63-2.77)</f>
        <v>31.34</v>
      </c>
      <c r="AJ63" s="10">
        <f t="shared" ref="AJ63" si="2088">MIN(AH63,AI63)</f>
        <v>31.02</v>
      </c>
      <c r="AK63" s="11">
        <f t="shared" ref="AK63" si="2089">MAX(0,AH$4-AJ63)</f>
        <v>0</v>
      </c>
      <c r="AL63" s="7">
        <f t="shared" ref="AL63" si="2090">SUM(AF63)</f>
        <v>33.79</v>
      </c>
      <c r="AM63" s="7">
        <f t="shared" ref="AM63" si="2091">SUM(AG63)</f>
        <v>34.11</v>
      </c>
      <c r="AN63" s="10">
        <f t="shared" ref="AN63" si="2092">MIN(AL63,AM63)</f>
        <v>33.79</v>
      </c>
      <c r="AO63" s="11">
        <f t="shared" ref="AO63" si="2093">MAX(0,AL$4-AN63)</f>
        <v>0</v>
      </c>
      <c r="AP63" s="7">
        <f t="shared" ref="AP63" si="2094">SUM(AF63)</f>
        <v>33.79</v>
      </c>
      <c r="AQ63" s="7">
        <f t="shared" ref="AQ63" si="2095">SUM(AG63)</f>
        <v>34.11</v>
      </c>
      <c r="AR63" s="7">
        <f t="shared" ref="AR63" si="2096">SUM(AP63-2.3)</f>
        <v>31.49</v>
      </c>
      <c r="AS63" s="7">
        <f t="shared" ref="AS63" si="2097">SUM(AQ63-2.3)</f>
        <v>31.81</v>
      </c>
      <c r="AT63" s="10">
        <f t="shared" ref="AT63" si="2098">MIN(AR63,AS63)</f>
        <v>31.49</v>
      </c>
      <c r="AU63" s="11">
        <f t="shared" ref="AU63" si="2099">MAX(0,AR$4-AT63)</f>
        <v>0</v>
      </c>
      <c r="AV63" s="7">
        <f t="shared" ref="AV63" si="2100">SUM(AP63)</f>
        <v>33.79</v>
      </c>
      <c r="AW63" s="7">
        <f t="shared" ref="AW63" si="2101">SUM(AQ63)</f>
        <v>34.11</v>
      </c>
      <c r="AX63" s="10">
        <f t="shared" ref="AX63" si="2102">MIN(AV63,AW63)</f>
        <v>33.79</v>
      </c>
      <c r="AY63" s="11">
        <f t="shared" ref="AY63" si="2103">MAX(0,AV$4-AX63)</f>
        <v>0</v>
      </c>
    </row>
    <row r="64" spans="1:51" ht="18" customHeight="1" x14ac:dyDescent="0.2">
      <c r="A64" s="1">
        <f t="shared" si="1763"/>
        <v>44820</v>
      </c>
      <c r="B64" s="7"/>
      <c r="C64" s="7"/>
      <c r="D64" s="7"/>
      <c r="E64" s="7"/>
      <c r="F64" s="10"/>
      <c r="G64" s="11">
        <f t="shared" si="839"/>
        <v>12.84</v>
      </c>
      <c r="H64" s="7">
        <f t="shared" si="840"/>
        <v>0</v>
      </c>
      <c r="I64" s="7">
        <f t="shared" si="841"/>
        <v>0</v>
      </c>
      <c r="J64" s="10">
        <f t="shared" si="842"/>
        <v>0</v>
      </c>
      <c r="K64" s="11">
        <f t="shared" si="843"/>
        <v>14.3</v>
      </c>
      <c r="L64" s="7">
        <v>33.36</v>
      </c>
      <c r="M64" s="7">
        <v>33.43</v>
      </c>
      <c r="N64" s="7">
        <f t="shared" ref="N64" si="2104">SUM(L64-1.18)</f>
        <v>32.18</v>
      </c>
      <c r="O64" s="7">
        <f t="shared" ref="O64" si="2105">SUM(M64-1.18)</f>
        <v>32.25</v>
      </c>
      <c r="P64" s="10">
        <f t="shared" ref="P64" si="2106">MIN(N64,O64)</f>
        <v>32.18</v>
      </c>
      <c r="Q64" s="11">
        <f t="shared" ref="Q64" si="2107">MAX(0,N$4-P64)</f>
        <v>0</v>
      </c>
      <c r="R64" s="7">
        <f t="shared" ref="R64" si="2108">SUM(L64)</f>
        <v>33.36</v>
      </c>
      <c r="S64" s="7">
        <f t="shared" ref="S64" si="2109">SUM(M64)</f>
        <v>33.43</v>
      </c>
      <c r="T64" s="10">
        <f t="shared" ref="T64" si="2110">MIN(R64,S64)</f>
        <v>33.36</v>
      </c>
      <c r="U64" s="11">
        <f t="shared" ref="U64" si="2111">MAX(0,R$4-T64)</f>
        <v>0</v>
      </c>
      <c r="V64" s="7">
        <v>33.36</v>
      </c>
      <c r="W64" s="7">
        <v>33.43</v>
      </c>
      <c r="X64" s="7">
        <f t="shared" ref="X64" si="2112">SUM(V64-3.42)</f>
        <v>29.939999999999998</v>
      </c>
      <c r="Y64" s="7">
        <f t="shared" ref="Y64" si="2113">SUM(W64-3.42)</f>
        <v>30.009999999999998</v>
      </c>
      <c r="Z64" s="10">
        <f t="shared" ref="Z64" si="2114">MIN(X64,Y64)</f>
        <v>29.939999999999998</v>
      </c>
      <c r="AA64" s="11">
        <f t="shared" ref="AA64" si="2115">MAX(0,X$4-Z64)</f>
        <v>0</v>
      </c>
      <c r="AB64" s="7">
        <f t="shared" ref="AB64" si="2116">SUM(V64)</f>
        <v>33.36</v>
      </c>
      <c r="AC64" s="7">
        <f t="shared" ref="AC64" si="2117">SUM(W64)</f>
        <v>33.43</v>
      </c>
      <c r="AD64" s="10">
        <f t="shared" ref="AD64" si="2118">MIN(AB64,AC64)</f>
        <v>33.36</v>
      </c>
      <c r="AE64" s="11">
        <f t="shared" ref="AE64" si="2119">MAX(0,AB$4-AD64)</f>
        <v>0</v>
      </c>
      <c r="AF64" s="7">
        <v>33.79</v>
      </c>
      <c r="AG64" s="7">
        <v>34.11</v>
      </c>
      <c r="AH64" s="7">
        <f t="shared" ref="AH64" si="2120">SUM(AF64-2.77)</f>
        <v>31.02</v>
      </c>
      <c r="AI64" s="7">
        <f t="shared" ref="AI64" si="2121">SUM(AG64-2.77)</f>
        <v>31.34</v>
      </c>
      <c r="AJ64" s="10">
        <f t="shared" ref="AJ64" si="2122">MIN(AH64,AI64)</f>
        <v>31.02</v>
      </c>
      <c r="AK64" s="11">
        <f t="shared" ref="AK64" si="2123">MAX(0,AH$4-AJ64)</f>
        <v>0</v>
      </c>
      <c r="AL64" s="7">
        <f t="shared" ref="AL64" si="2124">SUM(AF64)</f>
        <v>33.79</v>
      </c>
      <c r="AM64" s="7">
        <f t="shared" ref="AM64" si="2125">SUM(AG64)</f>
        <v>34.11</v>
      </c>
      <c r="AN64" s="10">
        <f t="shared" ref="AN64" si="2126">MIN(AL64,AM64)</f>
        <v>33.79</v>
      </c>
      <c r="AO64" s="11">
        <f t="shared" ref="AO64" si="2127">MAX(0,AL$4-AN64)</f>
        <v>0</v>
      </c>
      <c r="AP64" s="7">
        <f t="shared" ref="AP64" si="2128">SUM(AF64)</f>
        <v>33.79</v>
      </c>
      <c r="AQ64" s="7">
        <f t="shared" ref="AQ64" si="2129">SUM(AG64)</f>
        <v>34.11</v>
      </c>
      <c r="AR64" s="7">
        <f t="shared" ref="AR64" si="2130">SUM(AP64-2.3)</f>
        <v>31.49</v>
      </c>
      <c r="AS64" s="7">
        <f t="shared" ref="AS64" si="2131">SUM(AQ64-2.3)</f>
        <v>31.81</v>
      </c>
      <c r="AT64" s="10">
        <f t="shared" ref="AT64" si="2132">MIN(AR64,AS64)</f>
        <v>31.49</v>
      </c>
      <c r="AU64" s="11">
        <f t="shared" ref="AU64" si="2133">MAX(0,AR$4-AT64)</f>
        <v>0</v>
      </c>
      <c r="AV64" s="7">
        <f t="shared" ref="AV64" si="2134">SUM(AP64)</f>
        <v>33.79</v>
      </c>
      <c r="AW64" s="7">
        <f t="shared" ref="AW64" si="2135">SUM(AQ64)</f>
        <v>34.11</v>
      </c>
      <c r="AX64" s="10">
        <f t="shared" ref="AX64" si="2136">MIN(AV64,AW64)</f>
        <v>33.79</v>
      </c>
      <c r="AY64" s="11">
        <f t="shared" ref="AY64" si="2137">MAX(0,AV$4-AX64)</f>
        <v>0</v>
      </c>
    </row>
    <row r="65" spans="1:51" ht="18" customHeight="1" x14ac:dyDescent="0.2">
      <c r="A65" s="1">
        <f t="shared" si="1763"/>
        <v>44813</v>
      </c>
      <c r="B65" s="7"/>
      <c r="C65" s="7"/>
      <c r="D65" s="7"/>
      <c r="E65" s="7"/>
      <c r="F65" s="10"/>
      <c r="G65" s="11">
        <f t="shared" si="839"/>
        <v>12.84</v>
      </c>
      <c r="H65" s="7">
        <f t="shared" si="840"/>
        <v>0</v>
      </c>
      <c r="I65" s="7">
        <f t="shared" si="841"/>
        <v>0</v>
      </c>
      <c r="J65" s="10">
        <f t="shared" si="842"/>
        <v>0</v>
      </c>
      <c r="K65" s="11">
        <f t="shared" si="843"/>
        <v>14.3</v>
      </c>
      <c r="L65" s="7">
        <v>33.5</v>
      </c>
      <c r="M65" s="7">
        <v>33.479999999999997</v>
      </c>
      <c r="N65" s="7">
        <f t="shared" ref="N65" si="2138">SUM(L65-1.18)</f>
        <v>32.32</v>
      </c>
      <c r="O65" s="7">
        <f t="shared" ref="O65" si="2139">SUM(M65-1.18)</f>
        <v>32.299999999999997</v>
      </c>
      <c r="P65" s="10">
        <f t="shared" ref="P65" si="2140">MIN(N65,O65)</f>
        <v>32.299999999999997</v>
      </c>
      <c r="Q65" s="11">
        <f t="shared" ref="Q65" si="2141">MAX(0,N$4-P65)</f>
        <v>0</v>
      </c>
      <c r="R65" s="7">
        <f t="shared" ref="R65" si="2142">SUM(L65)</f>
        <v>33.5</v>
      </c>
      <c r="S65" s="7">
        <f t="shared" ref="S65" si="2143">SUM(M65)</f>
        <v>33.479999999999997</v>
      </c>
      <c r="T65" s="10">
        <f t="shared" ref="T65" si="2144">MIN(R65,S65)</f>
        <v>33.479999999999997</v>
      </c>
      <c r="U65" s="11">
        <f t="shared" ref="U65" si="2145">MAX(0,R$4-T65)</f>
        <v>0</v>
      </c>
      <c r="V65" s="7">
        <v>33.5</v>
      </c>
      <c r="W65" s="7">
        <v>33.479999999999997</v>
      </c>
      <c r="X65" s="7">
        <f t="shared" ref="X65" si="2146">SUM(V65-3.42)</f>
        <v>30.08</v>
      </c>
      <c r="Y65" s="7">
        <f t="shared" ref="Y65" si="2147">SUM(W65-3.42)</f>
        <v>30.059999999999995</v>
      </c>
      <c r="Z65" s="10">
        <f t="shared" ref="Z65" si="2148">MIN(X65,Y65)</f>
        <v>30.059999999999995</v>
      </c>
      <c r="AA65" s="11">
        <f t="shared" ref="AA65" si="2149">MAX(0,X$4-Z65)</f>
        <v>0</v>
      </c>
      <c r="AB65" s="7">
        <f t="shared" ref="AB65" si="2150">SUM(V65)</f>
        <v>33.5</v>
      </c>
      <c r="AC65" s="7">
        <f t="shared" ref="AC65" si="2151">SUM(W65)</f>
        <v>33.479999999999997</v>
      </c>
      <c r="AD65" s="10">
        <f t="shared" ref="AD65" si="2152">MIN(AB65,AC65)</f>
        <v>33.479999999999997</v>
      </c>
      <c r="AE65" s="11">
        <f t="shared" ref="AE65" si="2153">MAX(0,AB$4-AD65)</f>
        <v>0</v>
      </c>
      <c r="AF65" s="7">
        <v>33.79</v>
      </c>
      <c r="AG65" s="7">
        <v>34.11</v>
      </c>
      <c r="AH65" s="7">
        <f t="shared" ref="AH65" si="2154">SUM(AF65-2.77)</f>
        <v>31.02</v>
      </c>
      <c r="AI65" s="7">
        <f t="shared" ref="AI65" si="2155">SUM(AG65-2.77)</f>
        <v>31.34</v>
      </c>
      <c r="AJ65" s="10">
        <f t="shared" ref="AJ65" si="2156">MIN(AH65,AI65)</f>
        <v>31.02</v>
      </c>
      <c r="AK65" s="11">
        <f t="shared" ref="AK65" si="2157">MAX(0,AH$4-AJ65)</f>
        <v>0</v>
      </c>
      <c r="AL65" s="7">
        <f t="shared" ref="AL65" si="2158">SUM(AF65)</f>
        <v>33.79</v>
      </c>
      <c r="AM65" s="7">
        <f t="shared" ref="AM65" si="2159">SUM(AG65)</f>
        <v>34.11</v>
      </c>
      <c r="AN65" s="10">
        <f t="shared" ref="AN65" si="2160">MIN(AL65,AM65)</f>
        <v>33.79</v>
      </c>
      <c r="AO65" s="11">
        <f t="shared" ref="AO65" si="2161">MAX(0,AL$4-AN65)</f>
        <v>0</v>
      </c>
      <c r="AP65" s="7">
        <f t="shared" ref="AP65" si="2162">SUM(AF65)</f>
        <v>33.79</v>
      </c>
      <c r="AQ65" s="7">
        <f t="shared" ref="AQ65" si="2163">SUM(AG65)</f>
        <v>34.11</v>
      </c>
      <c r="AR65" s="7">
        <f t="shared" ref="AR65" si="2164">SUM(AP65-2.3)</f>
        <v>31.49</v>
      </c>
      <c r="AS65" s="7">
        <f t="shared" ref="AS65" si="2165">SUM(AQ65-2.3)</f>
        <v>31.81</v>
      </c>
      <c r="AT65" s="10">
        <f t="shared" ref="AT65" si="2166">MIN(AR65,AS65)</f>
        <v>31.49</v>
      </c>
      <c r="AU65" s="11">
        <f t="shared" ref="AU65" si="2167">MAX(0,AR$4-AT65)</f>
        <v>0</v>
      </c>
      <c r="AV65" s="7">
        <f t="shared" ref="AV65" si="2168">SUM(AP65)</f>
        <v>33.79</v>
      </c>
      <c r="AW65" s="7">
        <f t="shared" ref="AW65" si="2169">SUM(AQ65)</f>
        <v>34.11</v>
      </c>
      <c r="AX65" s="10">
        <f t="shared" ref="AX65" si="2170">MIN(AV65,AW65)</f>
        <v>33.79</v>
      </c>
      <c r="AY65" s="11">
        <f t="shared" ref="AY65" si="2171">MAX(0,AV$4-AX65)</f>
        <v>0</v>
      </c>
    </row>
    <row r="66" spans="1:51" ht="18" customHeight="1" x14ac:dyDescent="0.2">
      <c r="A66" s="1">
        <f t="shared" si="1763"/>
        <v>44806</v>
      </c>
      <c r="B66" s="7"/>
      <c r="C66" s="7"/>
      <c r="D66" s="7"/>
      <c r="E66" s="7"/>
      <c r="F66" s="10"/>
      <c r="G66" s="11">
        <f t="shared" si="839"/>
        <v>12.84</v>
      </c>
      <c r="H66" s="7">
        <f t="shared" si="840"/>
        <v>0</v>
      </c>
      <c r="I66" s="7">
        <f t="shared" si="841"/>
        <v>0</v>
      </c>
      <c r="J66" s="10">
        <f t="shared" si="842"/>
        <v>0</v>
      </c>
      <c r="K66" s="11">
        <f t="shared" si="843"/>
        <v>14.3</v>
      </c>
      <c r="L66" s="7">
        <v>33.36</v>
      </c>
      <c r="M66" s="7">
        <v>33.61</v>
      </c>
      <c r="N66" s="7">
        <f t="shared" ref="N66" si="2172">SUM(L66-1.18)</f>
        <v>32.18</v>
      </c>
      <c r="O66" s="7">
        <f t="shared" ref="O66" si="2173">SUM(M66-1.18)</f>
        <v>32.43</v>
      </c>
      <c r="P66" s="10">
        <f t="shared" ref="P66" si="2174">MIN(N66,O66)</f>
        <v>32.18</v>
      </c>
      <c r="Q66" s="11">
        <f t="shared" ref="Q66" si="2175">MAX(0,N$4-P66)</f>
        <v>0</v>
      </c>
      <c r="R66" s="7">
        <f t="shared" ref="R66" si="2176">SUM(L66)</f>
        <v>33.36</v>
      </c>
      <c r="S66" s="7">
        <f t="shared" ref="S66" si="2177">SUM(M66)</f>
        <v>33.61</v>
      </c>
      <c r="T66" s="10">
        <f t="shared" ref="T66" si="2178">MIN(R66,S66)</f>
        <v>33.36</v>
      </c>
      <c r="U66" s="11">
        <f t="shared" ref="U66" si="2179">MAX(0,R$4-T66)</f>
        <v>0</v>
      </c>
      <c r="V66" s="7">
        <v>33.36</v>
      </c>
      <c r="W66" s="7">
        <v>33.61</v>
      </c>
      <c r="X66" s="7">
        <f t="shared" ref="X66" si="2180">SUM(V66-3.42)</f>
        <v>29.939999999999998</v>
      </c>
      <c r="Y66" s="7">
        <f t="shared" ref="Y66" si="2181">SUM(W66-3.42)</f>
        <v>30.189999999999998</v>
      </c>
      <c r="Z66" s="10">
        <f t="shared" ref="Z66" si="2182">MIN(X66,Y66)</f>
        <v>29.939999999999998</v>
      </c>
      <c r="AA66" s="11">
        <f t="shared" ref="AA66" si="2183">MAX(0,X$4-Z66)</f>
        <v>0</v>
      </c>
      <c r="AB66" s="7">
        <f t="shared" ref="AB66" si="2184">SUM(V66)</f>
        <v>33.36</v>
      </c>
      <c r="AC66" s="7">
        <f t="shared" ref="AC66" si="2185">SUM(W66)</f>
        <v>33.61</v>
      </c>
      <c r="AD66" s="10">
        <f t="shared" ref="AD66" si="2186">MIN(AB66,AC66)</f>
        <v>33.36</v>
      </c>
      <c r="AE66" s="11">
        <f t="shared" ref="AE66" si="2187">MAX(0,AB$4-AD66)</f>
        <v>0</v>
      </c>
      <c r="AF66" s="7">
        <v>33.79</v>
      </c>
      <c r="AG66" s="7">
        <v>34.11</v>
      </c>
      <c r="AH66" s="7">
        <f t="shared" ref="AH66" si="2188">SUM(AF66-2.77)</f>
        <v>31.02</v>
      </c>
      <c r="AI66" s="7">
        <f t="shared" ref="AI66" si="2189">SUM(AG66-2.77)</f>
        <v>31.34</v>
      </c>
      <c r="AJ66" s="10">
        <f t="shared" ref="AJ66" si="2190">MIN(AH66,AI66)</f>
        <v>31.02</v>
      </c>
      <c r="AK66" s="11">
        <f t="shared" ref="AK66" si="2191">MAX(0,AH$4-AJ66)</f>
        <v>0</v>
      </c>
      <c r="AL66" s="7">
        <f t="shared" ref="AL66" si="2192">SUM(AF66)</f>
        <v>33.79</v>
      </c>
      <c r="AM66" s="7">
        <f t="shared" ref="AM66" si="2193">SUM(AG66)</f>
        <v>34.11</v>
      </c>
      <c r="AN66" s="10">
        <f t="shared" ref="AN66" si="2194">MIN(AL66,AM66)</f>
        <v>33.79</v>
      </c>
      <c r="AO66" s="11">
        <f t="shared" ref="AO66" si="2195">MAX(0,AL$4-AN66)</f>
        <v>0</v>
      </c>
      <c r="AP66" s="7">
        <f t="shared" ref="AP66" si="2196">SUM(AF66)</f>
        <v>33.79</v>
      </c>
      <c r="AQ66" s="7">
        <f t="shared" ref="AQ66" si="2197">SUM(AG66)</f>
        <v>34.11</v>
      </c>
      <c r="AR66" s="7">
        <f t="shared" ref="AR66" si="2198">SUM(AP66-2.3)</f>
        <v>31.49</v>
      </c>
      <c r="AS66" s="7">
        <f t="shared" ref="AS66" si="2199">SUM(AQ66-2.3)</f>
        <v>31.81</v>
      </c>
      <c r="AT66" s="10">
        <f t="shared" ref="AT66" si="2200">MIN(AR66,AS66)</f>
        <v>31.49</v>
      </c>
      <c r="AU66" s="11">
        <f t="shared" ref="AU66" si="2201">MAX(0,AR$4-AT66)</f>
        <v>0</v>
      </c>
      <c r="AV66" s="7">
        <f t="shared" ref="AV66" si="2202">SUM(AP66)</f>
        <v>33.79</v>
      </c>
      <c r="AW66" s="7">
        <f t="shared" ref="AW66" si="2203">SUM(AQ66)</f>
        <v>34.11</v>
      </c>
      <c r="AX66" s="10">
        <f t="shared" ref="AX66" si="2204">MIN(AV66,AW66)</f>
        <v>33.79</v>
      </c>
      <c r="AY66" s="11">
        <f t="shared" ref="AY66" si="2205">MAX(0,AV$4-AX66)</f>
        <v>0</v>
      </c>
    </row>
    <row r="67" spans="1:51" ht="18" customHeight="1" x14ac:dyDescent="0.2">
      <c r="A67" s="1">
        <f t="shared" si="1763"/>
        <v>44799</v>
      </c>
      <c r="B67" s="7"/>
      <c r="C67" s="7"/>
      <c r="D67" s="7"/>
      <c r="E67" s="7"/>
      <c r="F67" s="10"/>
      <c r="G67" s="11">
        <f t="shared" si="839"/>
        <v>12.84</v>
      </c>
      <c r="H67" s="7">
        <f t="shared" si="840"/>
        <v>0</v>
      </c>
      <c r="I67" s="7">
        <f t="shared" si="841"/>
        <v>0</v>
      </c>
      <c r="J67" s="10">
        <f t="shared" si="842"/>
        <v>0</v>
      </c>
      <c r="K67" s="11">
        <f t="shared" si="843"/>
        <v>14.3</v>
      </c>
      <c r="L67" s="7">
        <v>33.5</v>
      </c>
      <c r="M67" s="7">
        <v>33.68</v>
      </c>
      <c r="N67" s="7">
        <f t="shared" ref="N67" si="2206">SUM(L67-1.18)</f>
        <v>32.32</v>
      </c>
      <c r="O67" s="7">
        <f t="shared" ref="O67" si="2207">SUM(M67-1.18)</f>
        <v>32.5</v>
      </c>
      <c r="P67" s="10">
        <f t="shared" ref="P67" si="2208">MIN(N67,O67)</f>
        <v>32.32</v>
      </c>
      <c r="Q67" s="11">
        <f t="shared" ref="Q67" si="2209">MAX(0,N$4-P67)</f>
        <v>0</v>
      </c>
      <c r="R67" s="7">
        <f t="shared" ref="R67" si="2210">SUM(L67)</f>
        <v>33.5</v>
      </c>
      <c r="S67" s="7">
        <f t="shared" ref="S67" si="2211">SUM(M67)</f>
        <v>33.68</v>
      </c>
      <c r="T67" s="10">
        <f t="shared" ref="T67" si="2212">MIN(R67,S67)</f>
        <v>33.5</v>
      </c>
      <c r="U67" s="11">
        <f t="shared" ref="U67" si="2213">MAX(0,R$4-T67)</f>
        <v>0</v>
      </c>
      <c r="V67" s="7">
        <v>33.5</v>
      </c>
      <c r="W67" s="7">
        <v>33.68</v>
      </c>
      <c r="X67" s="7">
        <f t="shared" ref="X67" si="2214">SUM(V67-3.42)</f>
        <v>30.08</v>
      </c>
      <c r="Y67" s="7">
        <f t="shared" ref="Y67" si="2215">SUM(W67-3.42)</f>
        <v>30.259999999999998</v>
      </c>
      <c r="Z67" s="10">
        <f t="shared" ref="Z67" si="2216">MIN(X67,Y67)</f>
        <v>30.08</v>
      </c>
      <c r="AA67" s="11">
        <f t="shared" ref="AA67" si="2217">MAX(0,X$4-Z67)</f>
        <v>0</v>
      </c>
      <c r="AB67" s="7">
        <f t="shared" ref="AB67" si="2218">SUM(V67)</f>
        <v>33.5</v>
      </c>
      <c r="AC67" s="7">
        <f t="shared" ref="AC67" si="2219">SUM(W67)</f>
        <v>33.68</v>
      </c>
      <c r="AD67" s="10">
        <f t="shared" ref="AD67" si="2220">MIN(AB67,AC67)</f>
        <v>33.5</v>
      </c>
      <c r="AE67" s="11">
        <f t="shared" ref="AE67" si="2221">MAX(0,AB$4-AD67)</f>
        <v>0</v>
      </c>
      <c r="AF67" s="7">
        <v>33.79</v>
      </c>
      <c r="AG67" s="7">
        <v>34.11</v>
      </c>
      <c r="AH67" s="7">
        <f t="shared" ref="AH67" si="2222">SUM(AF67-2.77)</f>
        <v>31.02</v>
      </c>
      <c r="AI67" s="7">
        <f t="shared" ref="AI67" si="2223">SUM(AG67-2.77)</f>
        <v>31.34</v>
      </c>
      <c r="AJ67" s="10">
        <f t="shared" ref="AJ67" si="2224">MIN(AH67,AI67)</f>
        <v>31.02</v>
      </c>
      <c r="AK67" s="11">
        <f t="shared" ref="AK67" si="2225">MAX(0,AH$4-AJ67)</f>
        <v>0</v>
      </c>
      <c r="AL67" s="7">
        <f t="shared" ref="AL67" si="2226">SUM(AF67)</f>
        <v>33.79</v>
      </c>
      <c r="AM67" s="7">
        <f t="shared" ref="AM67" si="2227">SUM(AG67)</f>
        <v>34.11</v>
      </c>
      <c r="AN67" s="10">
        <f t="shared" ref="AN67" si="2228">MIN(AL67,AM67)</f>
        <v>33.79</v>
      </c>
      <c r="AO67" s="11">
        <f t="shared" ref="AO67" si="2229">MAX(0,AL$4-AN67)</f>
        <v>0</v>
      </c>
      <c r="AP67" s="7">
        <f t="shared" ref="AP67" si="2230">SUM(AF67)</f>
        <v>33.79</v>
      </c>
      <c r="AQ67" s="7">
        <f t="shared" ref="AQ67" si="2231">SUM(AG67)</f>
        <v>34.11</v>
      </c>
      <c r="AR67" s="7">
        <f t="shared" ref="AR67" si="2232">SUM(AP67-2.3)</f>
        <v>31.49</v>
      </c>
      <c r="AS67" s="7">
        <f t="shared" ref="AS67" si="2233">SUM(AQ67-2.3)</f>
        <v>31.81</v>
      </c>
      <c r="AT67" s="10">
        <f t="shared" ref="AT67" si="2234">MIN(AR67,AS67)</f>
        <v>31.49</v>
      </c>
      <c r="AU67" s="11">
        <f t="shared" ref="AU67" si="2235">MAX(0,AR$4-AT67)</f>
        <v>0</v>
      </c>
      <c r="AV67" s="7">
        <f t="shared" ref="AV67" si="2236">SUM(AP67)</f>
        <v>33.79</v>
      </c>
      <c r="AW67" s="7">
        <f t="shared" ref="AW67" si="2237">SUM(AQ67)</f>
        <v>34.11</v>
      </c>
      <c r="AX67" s="10">
        <f t="shared" ref="AX67" si="2238">MIN(AV67,AW67)</f>
        <v>33.79</v>
      </c>
      <c r="AY67" s="11">
        <f t="shared" ref="AY67" si="2239">MAX(0,AV$4-AX67)</f>
        <v>0</v>
      </c>
    </row>
    <row r="68" spans="1:51" ht="18" customHeight="1" x14ac:dyDescent="0.2">
      <c r="A68" s="1">
        <f t="shared" si="1763"/>
        <v>44792</v>
      </c>
      <c r="B68" s="7"/>
      <c r="C68" s="7"/>
      <c r="D68" s="7"/>
      <c r="E68" s="7"/>
      <c r="F68" s="10"/>
      <c r="G68" s="11">
        <f t="shared" si="839"/>
        <v>12.84</v>
      </c>
      <c r="H68" s="7">
        <f t="shared" si="840"/>
        <v>0</v>
      </c>
      <c r="I68" s="7">
        <f t="shared" si="841"/>
        <v>0</v>
      </c>
      <c r="J68" s="10">
        <f t="shared" si="842"/>
        <v>0</v>
      </c>
      <c r="K68" s="11">
        <f t="shared" si="843"/>
        <v>14.3</v>
      </c>
      <c r="L68" s="7">
        <v>33.36</v>
      </c>
      <c r="M68" s="7">
        <v>33.76</v>
      </c>
      <c r="N68" s="7">
        <f t="shared" ref="N68" si="2240">SUM(L68-1.18)</f>
        <v>32.18</v>
      </c>
      <c r="O68" s="7">
        <f t="shared" ref="O68" si="2241">SUM(M68-1.18)</f>
        <v>32.58</v>
      </c>
      <c r="P68" s="10">
        <f t="shared" ref="P68" si="2242">MIN(N68,O68)</f>
        <v>32.18</v>
      </c>
      <c r="Q68" s="11">
        <f t="shared" ref="Q68" si="2243">MAX(0,N$4-P68)</f>
        <v>0</v>
      </c>
      <c r="R68" s="7">
        <f t="shared" ref="R68" si="2244">SUM(L68)</f>
        <v>33.36</v>
      </c>
      <c r="S68" s="7">
        <f t="shared" ref="S68" si="2245">SUM(M68)</f>
        <v>33.76</v>
      </c>
      <c r="T68" s="10">
        <f t="shared" ref="T68" si="2246">MIN(R68,S68)</f>
        <v>33.36</v>
      </c>
      <c r="U68" s="11">
        <f t="shared" ref="U68" si="2247">MAX(0,R$4-T68)</f>
        <v>0</v>
      </c>
      <c r="V68" s="7">
        <v>33.36</v>
      </c>
      <c r="W68" s="7">
        <v>33.76</v>
      </c>
      <c r="X68" s="7">
        <f t="shared" ref="X68" si="2248">SUM(V68-3.42)</f>
        <v>29.939999999999998</v>
      </c>
      <c r="Y68" s="7">
        <f t="shared" ref="Y68" si="2249">SUM(W68-3.42)</f>
        <v>30.339999999999996</v>
      </c>
      <c r="Z68" s="10">
        <f t="shared" ref="Z68" si="2250">MIN(X68,Y68)</f>
        <v>29.939999999999998</v>
      </c>
      <c r="AA68" s="11">
        <f t="shared" ref="AA68" si="2251">MAX(0,X$4-Z68)</f>
        <v>0</v>
      </c>
      <c r="AB68" s="7">
        <f t="shared" ref="AB68" si="2252">SUM(V68)</f>
        <v>33.36</v>
      </c>
      <c r="AC68" s="7">
        <f t="shared" ref="AC68" si="2253">SUM(W68)</f>
        <v>33.76</v>
      </c>
      <c r="AD68" s="10">
        <f t="shared" ref="AD68" si="2254">MIN(AB68,AC68)</f>
        <v>33.36</v>
      </c>
      <c r="AE68" s="11">
        <f t="shared" ref="AE68" si="2255">MAX(0,AB$4-AD68)</f>
        <v>0</v>
      </c>
      <c r="AF68" s="7">
        <v>33.79</v>
      </c>
      <c r="AG68" s="7">
        <v>34.11</v>
      </c>
      <c r="AH68" s="7">
        <f t="shared" ref="AH68" si="2256">SUM(AF68-2.77)</f>
        <v>31.02</v>
      </c>
      <c r="AI68" s="7">
        <f t="shared" ref="AI68" si="2257">SUM(AG68-2.77)</f>
        <v>31.34</v>
      </c>
      <c r="AJ68" s="10">
        <f t="shared" ref="AJ68" si="2258">MIN(AH68,AI68)</f>
        <v>31.02</v>
      </c>
      <c r="AK68" s="11">
        <f t="shared" ref="AK68" si="2259">MAX(0,AH$4-AJ68)</f>
        <v>0</v>
      </c>
      <c r="AL68" s="7">
        <f t="shared" ref="AL68" si="2260">SUM(AF68)</f>
        <v>33.79</v>
      </c>
      <c r="AM68" s="7">
        <f t="shared" ref="AM68" si="2261">SUM(AG68)</f>
        <v>34.11</v>
      </c>
      <c r="AN68" s="10">
        <f t="shared" ref="AN68" si="2262">MIN(AL68,AM68)</f>
        <v>33.79</v>
      </c>
      <c r="AO68" s="11">
        <f t="shared" ref="AO68" si="2263">MAX(0,AL$4-AN68)</f>
        <v>0</v>
      </c>
      <c r="AP68" s="7">
        <f t="shared" ref="AP68" si="2264">SUM(AF68)</f>
        <v>33.79</v>
      </c>
      <c r="AQ68" s="7">
        <f t="shared" ref="AQ68" si="2265">SUM(AG68)</f>
        <v>34.11</v>
      </c>
      <c r="AR68" s="7">
        <f t="shared" ref="AR68" si="2266">SUM(AP68-2.3)</f>
        <v>31.49</v>
      </c>
      <c r="AS68" s="7">
        <f t="shared" ref="AS68" si="2267">SUM(AQ68-2.3)</f>
        <v>31.81</v>
      </c>
      <c r="AT68" s="10">
        <f t="shared" ref="AT68" si="2268">MIN(AR68,AS68)</f>
        <v>31.49</v>
      </c>
      <c r="AU68" s="11">
        <f t="shared" ref="AU68" si="2269">MAX(0,AR$4-AT68)</f>
        <v>0</v>
      </c>
      <c r="AV68" s="7">
        <f t="shared" ref="AV68" si="2270">SUM(AP68)</f>
        <v>33.79</v>
      </c>
      <c r="AW68" s="7">
        <f t="shared" ref="AW68" si="2271">SUM(AQ68)</f>
        <v>34.11</v>
      </c>
      <c r="AX68" s="10">
        <f t="shared" ref="AX68" si="2272">MIN(AV68,AW68)</f>
        <v>33.79</v>
      </c>
      <c r="AY68" s="11">
        <f t="shared" ref="AY68" si="2273">MAX(0,AV$4-AX68)</f>
        <v>0</v>
      </c>
    </row>
    <row r="69" spans="1:51" ht="18" customHeight="1" x14ac:dyDescent="0.2">
      <c r="A69" s="1">
        <f t="shared" si="1763"/>
        <v>44785</v>
      </c>
      <c r="B69" s="7"/>
      <c r="C69" s="7"/>
      <c r="D69" s="7"/>
      <c r="E69" s="7"/>
      <c r="F69" s="10"/>
      <c r="G69" s="11">
        <f t="shared" si="839"/>
        <v>12.84</v>
      </c>
      <c r="H69" s="7">
        <f t="shared" si="840"/>
        <v>0</v>
      </c>
      <c r="I69" s="7">
        <f t="shared" si="841"/>
        <v>0</v>
      </c>
      <c r="J69" s="10">
        <f t="shared" si="842"/>
        <v>0</v>
      </c>
      <c r="K69" s="11">
        <f t="shared" si="843"/>
        <v>14.3</v>
      </c>
      <c r="L69" s="7">
        <v>33.64</v>
      </c>
      <c r="M69" s="7">
        <v>33.86</v>
      </c>
      <c r="N69" s="7">
        <f t="shared" ref="N69" si="2274">SUM(L69-1.18)</f>
        <v>32.46</v>
      </c>
      <c r="O69" s="7">
        <f t="shared" ref="O69" si="2275">SUM(M69-1.18)</f>
        <v>32.68</v>
      </c>
      <c r="P69" s="10">
        <f t="shared" ref="P69" si="2276">MIN(N69,O69)</f>
        <v>32.46</v>
      </c>
      <c r="Q69" s="11">
        <f t="shared" ref="Q69" si="2277">MAX(0,N$4-P69)</f>
        <v>0</v>
      </c>
      <c r="R69" s="7">
        <f t="shared" ref="R69" si="2278">SUM(L69)</f>
        <v>33.64</v>
      </c>
      <c r="S69" s="7">
        <f t="shared" ref="S69" si="2279">SUM(M69)</f>
        <v>33.86</v>
      </c>
      <c r="T69" s="10">
        <f t="shared" ref="T69" si="2280">MIN(R69,S69)</f>
        <v>33.64</v>
      </c>
      <c r="U69" s="11">
        <f t="shared" ref="U69" si="2281">MAX(0,R$4-T69)</f>
        <v>0</v>
      </c>
      <c r="V69" s="7">
        <v>33.64</v>
      </c>
      <c r="W69" s="7">
        <v>33.86</v>
      </c>
      <c r="X69" s="7">
        <f t="shared" ref="X69" si="2282">SUM(V69-3.42)</f>
        <v>30.22</v>
      </c>
      <c r="Y69" s="7">
        <f t="shared" ref="Y69" si="2283">SUM(W69-3.42)</f>
        <v>30.439999999999998</v>
      </c>
      <c r="Z69" s="10">
        <f t="shared" ref="Z69" si="2284">MIN(X69,Y69)</f>
        <v>30.22</v>
      </c>
      <c r="AA69" s="11">
        <f t="shared" ref="AA69" si="2285">MAX(0,X$4-Z69)</f>
        <v>0</v>
      </c>
      <c r="AB69" s="7">
        <f t="shared" ref="AB69" si="2286">SUM(V69)</f>
        <v>33.64</v>
      </c>
      <c r="AC69" s="7">
        <f t="shared" ref="AC69" si="2287">SUM(W69)</f>
        <v>33.86</v>
      </c>
      <c r="AD69" s="10">
        <f t="shared" ref="AD69" si="2288">MIN(AB69,AC69)</f>
        <v>33.64</v>
      </c>
      <c r="AE69" s="11">
        <f t="shared" ref="AE69" si="2289">MAX(0,AB$4-AD69)</f>
        <v>0</v>
      </c>
      <c r="AF69" s="7">
        <v>33.79</v>
      </c>
      <c r="AG69" s="7">
        <v>34.11</v>
      </c>
      <c r="AH69" s="7">
        <f t="shared" ref="AH69" si="2290">SUM(AF69-2.77)</f>
        <v>31.02</v>
      </c>
      <c r="AI69" s="7">
        <f t="shared" ref="AI69" si="2291">SUM(AG69-2.77)</f>
        <v>31.34</v>
      </c>
      <c r="AJ69" s="10">
        <f t="shared" ref="AJ69" si="2292">MIN(AH69,AI69)</f>
        <v>31.02</v>
      </c>
      <c r="AK69" s="11">
        <f t="shared" ref="AK69" si="2293">MAX(0,AH$4-AJ69)</f>
        <v>0</v>
      </c>
      <c r="AL69" s="7">
        <f t="shared" ref="AL69" si="2294">SUM(AF69)</f>
        <v>33.79</v>
      </c>
      <c r="AM69" s="7">
        <f t="shared" ref="AM69" si="2295">SUM(AG69)</f>
        <v>34.11</v>
      </c>
      <c r="AN69" s="10">
        <f t="shared" ref="AN69" si="2296">MIN(AL69,AM69)</f>
        <v>33.79</v>
      </c>
      <c r="AO69" s="11">
        <f t="shared" ref="AO69" si="2297">MAX(0,AL$4-AN69)</f>
        <v>0</v>
      </c>
      <c r="AP69" s="7">
        <f t="shared" ref="AP69" si="2298">SUM(AF69)</f>
        <v>33.79</v>
      </c>
      <c r="AQ69" s="7">
        <f t="shared" ref="AQ69" si="2299">SUM(AG69)</f>
        <v>34.11</v>
      </c>
      <c r="AR69" s="7">
        <f t="shared" ref="AR69" si="2300">SUM(AP69-2.3)</f>
        <v>31.49</v>
      </c>
      <c r="AS69" s="7">
        <f t="shared" ref="AS69" si="2301">SUM(AQ69-2.3)</f>
        <v>31.81</v>
      </c>
      <c r="AT69" s="10">
        <f t="shared" ref="AT69" si="2302">MIN(AR69,AS69)</f>
        <v>31.49</v>
      </c>
      <c r="AU69" s="11">
        <f t="shared" ref="AU69" si="2303">MAX(0,AR$4-AT69)</f>
        <v>0</v>
      </c>
      <c r="AV69" s="7">
        <f t="shared" ref="AV69" si="2304">SUM(AP69)</f>
        <v>33.79</v>
      </c>
      <c r="AW69" s="7">
        <f t="shared" ref="AW69" si="2305">SUM(AQ69)</f>
        <v>34.11</v>
      </c>
      <c r="AX69" s="10">
        <f t="shared" ref="AX69" si="2306">MIN(AV69,AW69)</f>
        <v>33.79</v>
      </c>
      <c r="AY69" s="11">
        <f t="shared" ref="AY69" si="2307">MAX(0,AV$4-AX69)</f>
        <v>0</v>
      </c>
    </row>
    <row r="70" spans="1:51" ht="18" customHeight="1" x14ac:dyDescent="0.2">
      <c r="A70" s="1">
        <f t="shared" si="1763"/>
        <v>44778</v>
      </c>
      <c r="B70" s="7"/>
      <c r="C70" s="7"/>
      <c r="D70" s="7"/>
      <c r="E70" s="7"/>
      <c r="F70" s="10"/>
      <c r="G70" s="11">
        <f t="shared" si="839"/>
        <v>12.84</v>
      </c>
      <c r="H70" s="7">
        <f t="shared" si="840"/>
        <v>0</v>
      </c>
      <c r="I70" s="7">
        <f t="shared" si="841"/>
        <v>0</v>
      </c>
      <c r="J70" s="10">
        <f t="shared" si="842"/>
        <v>0</v>
      </c>
      <c r="K70" s="11">
        <f t="shared" si="843"/>
        <v>14.3</v>
      </c>
      <c r="L70" s="7">
        <v>33.93</v>
      </c>
      <c r="M70" s="7">
        <v>33.93</v>
      </c>
      <c r="N70" s="7">
        <f t="shared" ref="N70" si="2308">SUM(L70-1.18)</f>
        <v>32.75</v>
      </c>
      <c r="O70" s="7">
        <f t="shared" ref="O70" si="2309">SUM(M70-1.18)</f>
        <v>32.75</v>
      </c>
      <c r="P70" s="10">
        <f t="shared" ref="P70" si="2310">MIN(N70,O70)</f>
        <v>32.75</v>
      </c>
      <c r="Q70" s="11">
        <f t="shared" ref="Q70" si="2311">MAX(0,N$4-P70)</f>
        <v>0</v>
      </c>
      <c r="R70" s="7">
        <f t="shared" ref="R70" si="2312">SUM(L70)</f>
        <v>33.93</v>
      </c>
      <c r="S70" s="7">
        <f t="shared" ref="S70" si="2313">SUM(M70)</f>
        <v>33.93</v>
      </c>
      <c r="T70" s="10">
        <f t="shared" ref="T70" si="2314">MIN(R70,S70)</f>
        <v>33.93</v>
      </c>
      <c r="U70" s="11">
        <f t="shared" ref="U70" si="2315">MAX(0,R$4-T70)</f>
        <v>0</v>
      </c>
      <c r="V70" s="7">
        <v>33.93</v>
      </c>
      <c r="W70" s="7">
        <v>33.93</v>
      </c>
      <c r="X70" s="7">
        <f t="shared" ref="X70" si="2316">SUM(V70-3.42)</f>
        <v>30.509999999999998</v>
      </c>
      <c r="Y70" s="7">
        <f t="shared" ref="Y70" si="2317">SUM(W70-3.42)</f>
        <v>30.509999999999998</v>
      </c>
      <c r="Z70" s="10">
        <f t="shared" ref="Z70" si="2318">MIN(X70,Y70)</f>
        <v>30.509999999999998</v>
      </c>
      <c r="AA70" s="11">
        <f t="shared" ref="AA70" si="2319">MAX(0,X$4-Z70)</f>
        <v>0</v>
      </c>
      <c r="AB70" s="7">
        <f t="shared" ref="AB70" si="2320">SUM(V70)</f>
        <v>33.93</v>
      </c>
      <c r="AC70" s="7">
        <f t="shared" ref="AC70" si="2321">SUM(W70)</f>
        <v>33.93</v>
      </c>
      <c r="AD70" s="10">
        <f t="shared" ref="AD70" si="2322">MIN(AB70,AC70)</f>
        <v>33.93</v>
      </c>
      <c r="AE70" s="11">
        <f t="shared" ref="AE70" si="2323">MAX(0,AB$4-AD70)</f>
        <v>0</v>
      </c>
      <c r="AF70" s="7">
        <v>33.79</v>
      </c>
      <c r="AG70" s="7">
        <v>34.11</v>
      </c>
      <c r="AH70" s="7">
        <f t="shared" ref="AH70" si="2324">SUM(AF70-2.77)</f>
        <v>31.02</v>
      </c>
      <c r="AI70" s="7">
        <f t="shared" ref="AI70" si="2325">SUM(AG70-2.77)</f>
        <v>31.34</v>
      </c>
      <c r="AJ70" s="10">
        <f t="shared" ref="AJ70" si="2326">MIN(AH70,AI70)</f>
        <v>31.02</v>
      </c>
      <c r="AK70" s="11">
        <f t="shared" ref="AK70" si="2327">MAX(0,AH$4-AJ70)</f>
        <v>0</v>
      </c>
      <c r="AL70" s="7">
        <f t="shared" ref="AL70" si="2328">SUM(AF70)</f>
        <v>33.79</v>
      </c>
      <c r="AM70" s="7">
        <f t="shared" ref="AM70" si="2329">SUM(AG70)</f>
        <v>34.11</v>
      </c>
      <c r="AN70" s="10">
        <f t="shared" ref="AN70" si="2330">MIN(AL70,AM70)</f>
        <v>33.79</v>
      </c>
      <c r="AO70" s="11">
        <f t="shared" ref="AO70" si="2331">MAX(0,AL$4-AN70)</f>
        <v>0</v>
      </c>
      <c r="AP70" s="7">
        <f t="shared" ref="AP70" si="2332">SUM(AF70)</f>
        <v>33.79</v>
      </c>
      <c r="AQ70" s="7">
        <f t="shared" ref="AQ70" si="2333">SUM(AG70)</f>
        <v>34.11</v>
      </c>
      <c r="AR70" s="7">
        <f t="shared" ref="AR70" si="2334">SUM(AP70-2.3)</f>
        <v>31.49</v>
      </c>
      <c r="AS70" s="7">
        <f t="shared" ref="AS70" si="2335">SUM(AQ70-2.3)</f>
        <v>31.81</v>
      </c>
      <c r="AT70" s="10">
        <f t="shared" ref="AT70" si="2336">MIN(AR70,AS70)</f>
        <v>31.49</v>
      </c>
      <c r="AU70" s="11">
        <f t="shared" ref="AU70" si="2337">MAX(0,AR$4-AT70)</f>
        <v>0</v>
      </c>
      <c r="AV70" s="7">
        <f t="shared" ref="AV70" si="2338">SUM(AP70)</f>
        <v>33.79</v>
      </c>
      <c r="AW70" s="7">
        <f t="shared" ref="AW70" si="2339">SUM(AQ70)</f>
        <v>34.11</v>
      </c>
      <c r="AX70" s="10">
        <f t="shared" ref="AX70" si="2340">MIN(AV70,AW70)</f>
        <v>33.79</v>
      </c>
      <c r="AY70" s="11">
        <f t="shared" ref="AY70" si="2341">MAX(0,AV$4-AX70)</f>
        <v>0</v>
      </c>
    </row>
    <row r="71" spans="1:51" ht="18" customHeight="1" x14ac:dyDescent="0.2">
      <c r="A71" s="1">
        <f t="shared" si="1763"/>
        <v>44771</v>
      </c>
      <c r="B71" s="7"/>
      <c r="C71" s="7"/>
      <c r="D71" s="7"/>
      <c r="E71" s="7"/>
      <c r="F71" s="10"/>
      <c r="G71" s="11">
        <f t="shared" si="839"/>
        <v>12.84</v>
      </c>
      <c r="H71" s="7">
        <f t="shared" si="840"/>
        <v>0</v>
      </c>
      <c r="I71" s="7">
        <f t="shared" si="841"/>
        <v>0</v>
      </c>
      <c r="J71" s="10">
        <f t="shared" si="842"/>
        <v>0</v>
      </c>
      <c r="K71" s="11">
        <f t="shared" si="843"/>
        <v>14.3</v>
      </c>
      <c r="L71" s="7">
        <v>33.79</v>
      </c>
      <c r="M71" s="7">
        <v>34.11</v>
      </c>
      <c r="N71" s="7">
        <f t="shared" ref="N71" si="2342">SUM(L71-1.18)</f>
        <v>32.61</v>
      </c>
      <c r="O71" s="7">
        <f t="shared" ref="O71" si="2343">SUM(M71-1.18)</f>
        <v>32.93</v>
      </c>
      <c r="P71" s="10">
        <f t="shared" ref="P71" si="2344">MIN(N71,O71)</f>
        <v>32.61</v>
      </c>
      <c r="Q71" s="11">
        <f t="shared" ref="Q71" si="2345">MAX(0,N$4-P71)</f>
        <v>0</v>
      </c>
      <c r="R71" s="7">
        <f t="shared" ref="R71" si="2346">SUM(L71)</f>
        <v>33.79</v>
      </c>
      <c r="S71" s="7">
        <f t="shared" ref="S71" si="2347">SUM(M71)</f>
        <v>34.11</v>
      </c>
      <c r="T71" s="10">
        <f t="shared" ref="T71" si="2348">MIN(R71,S71)</f>
        <v>33.79</v>
      </c>
      <c r="U71" s="11">
        <f t="shared" ref="U71" si="2349">MAX(0,R$4-T71)</f>
        <v>0</v>
      </c>
      <c r="V71" s="7">
        <v>33.79</v>
      </c>
      <c r="W71" s="7">
        <v>34.11</v>
      </c>
      <c r="X71" s="7">
        <f t="shared" ref="X71" si="2350">SUM(V71-3.42)</f>
        <v>30.369999999999997</v>
      </c>
      <c r="Y71" s="7">
        <f t="shared" ref="Y71" si="2351">SUM(W71-3.42)</f>
        <v>30.689999999999998</v>
      </c>
      <c r="Z71" s="10">
        <f t="shared" ref="Z71" si="2352">MIN(X71,Y71)</f>
        <v>30.369999999999997</v>
      </c>
      <c r="AA71" s="11">
        <f t="shared" ref="AA71" si="2353">MAX(0,X$4-Z71)</f>
        <v>0</v>
      </c>
      <c r="AB71" s="7">
        <f t="shared" ref="AB71" si="2354">SUM(V71)</f>
        <v>33.79</v>
      </c>
      <c r="AC71" s="7">
        <f t="shared" ref="AC71" si="2355">SUM(W71)</f>
        <v>34.11</v>
      </c>
      <c r="AD71" s="10">
        <f t="shared" ref="AD71" si="2356">MIN(AB71,AC71)</f>
        <v>33.79</v>
      </c>
      <c r="AE71" s="11">
        <f t="shared" ref="AE71" si="2357">MAX(0,AB$4-AD71)</f>
        <v>0</v>
      </c>
      <c r="AF71" s="7">
        <v>33.79</v>
      </c>
      <c r="AG71" s="7">
        <v>34.11</v>
      </c>
      <c r="AH71" s="7">
        <f t="shared" ref="AH71" si="2358">SUM(AF71-2.77)</f>
        <v>31.02</v>
      </c>
      <c r="AI71" s="7">
        <f t="shared" ref="AI71" si="2359">SUM(AG71-2.77)</f>
        <v>31.34</v>
      </c>
      <c r="AJ71" s="10">
        <f t="shared" ref="AJ71" si="2360">MIN(AH71,AI71)</f>
        <v>31.02</v>
      </c>
      <c r="AK71" s="11">
        <f t="shared" ref="AK71" si="2361">MAX(0,AH$4-AJ71)</f>
        <v>0</v>
      </c>
      <c r="AL71" s="7">
        <f t="shared" ref="AL71" si="2362">SUM(AF71)</f>
        <v>33.79</v>
      </c>
      <c r="AM71" s="7">
        <f t="shared" ref="AM71" si="2363">SUM(AG71)</f>
        <v>34.11</v>
      </c>
      <c r="AN71" s="10">
        <f t="shared" ref="AN71" si="2364">MIN(AL71,AM71)</f>
        <v>33.79</v>
      </c>
      <c r="AO71" s="11">
        <f t="shared" ref="AO71" si="2365">MAX(0,AL$4-AN71)</f>
        <v>0</v>
      </c>
      <c r="AP71" s="7">
        <f t="shared" ref="AP71" si="2366">SUM(AF71)</f>
        <v>33.79</v>
      </c>
      <c r="AQ71" s="7">
        <f t="shared" ref="AQ71" si="2367">SUM(AG71)</f>
        <v>34.11</v>
      </c>
      <c r="AR71" s="7">
        <f t="shared" ref="AR71" si="2368">SUM(AP71-2.3)</f>
        <v>31.49</v>
      </c>
      <c r="AS71" s="7">
        <f t="shared" ref="AS71" si="2369">SUM(AQ71-2.3)</f>
        <v>31.81</v>
      </c>
      <c r="AT71" s="10">
        <f t="shared" ref="AT71" si="2370">MIN(AR71,AS71)</f>
        <v>31.49</v>
      </c>
      <c r="AU71" s="11">
        <f t="shared" ref="AU71" si="2371">MAX(0,AR$4-AT71)</f>
        <v>0</v>
      </c>
      <c r="AV71" s="7">
        <f t="shared" ref="AV71" si="2372">SUM(AP71)</f>
        <v>33.79</v>
      </c>
      <c r="AW71" s="7">
        <f t="shared" ref="AW71" si="2373">SUM(AQ71)</f>
        <v>34.11</v>
      </c>
      <c r="AX71" s="10">
        <f t="shared" ref="AX71" si="2374">MIN(AV71,AW71)</f>
        <v>33.79</v>
      </c>
      <c r="AY71" s="11">
        <f t="shared" ref="AY71" si="2375">MAX(0,AV$4-AX71)</f>
        <v>0</v>
      </c>
    </row>
    <row r="72" spans="1:51" ht="18" customHeight="1" x14ac:dyDescent="0.2">
      <c r="A72" s="1">
        <f t="shared" si="1763"/>
        <v>44764</v>
      </c>
      <c r="B72" s="7"/>
      <c r="C72" s="7"/>
      <c r="D72" s="7"/>
      <c r="E72" s="7"/>
      <c r="F72" s="10"/>
      <c r="G72" s="11">
        <f t="shared" si="839"/>
        <v>12.84</v>
      </c>
      <c r="H72" s="7">
        <f t="shared" si="840"/>
        <v>0</v>
      </c>
      <c r="I72" s="7">
        <f t="shared" si="841"/>
        <v>0</v>
      </c>
      <c r="J72" s="10">
        <f t="shared" si="842"/>
        <v>0</v>
      </c>
      <c r="K72" s="11">
        <f t="shared" si="843"/>
        <v>14.3</v>
      </c>
      <c r="L72" s="7">
        <v>33.71</v>
      </c>
      <c r="M72" s="7">
        <v>34.33</v>
      </c>
      <c r="N72" s="7">
        <f t="shared" ref="N72" si="2376">SUM(L72-1.18)</f>
        <v>32.53</v>
      </c>
      <c r="O72" s="7">
        <f t="shared" ref="O72" si="2377">SUM(M72-1.18)</f>
        <v>33.15</v>
      </c>
      <c r="P72" s="10">
        <f t="shared" ref="P72" si="2378">MIN(N72,O72)</f>
        <v>32.53</v>
      </c>
      <c r="Q72" s="11">
        <f t="shared" ref="Q72" si="2379">MAX(0,N$4-P72)</f>
        <v>0</v>
      </c>
      <c r="R72" s="7">
        <f t="shared" ref="R72" si="2380">SUM(L72)</f>
        <v>33.71</v>
      </c>
      <c r="S72" s="7">
        <f t="shared" ref="S72" si="2381">SUM(M72)</f>
        <v>34.33</v>
      </c>
      <c r="T72" s="10">
        <f t="shared" ref="T72" si="2382">MIN(R72,S72)</f>
        <v>33.71</v>
      </c>
      <c r="U72" s="11">
        <f t="shared" ref="U72" si="2383">MAX(0,R$4-T72)</f>
        <v>0</v>
      </c>
      <c r="V72" s="7">
        <v>33.71</v>
      </c>
      <c r="W72" s="7">
        <v>34.33</v>
      </c>
      <c r="X72" s="7">
        <f t="shared" ref="X72" si="2384">SUM(V72-3.42)</f>
        <v>30.29</v>
      </c>
      <c r="Y72" s="7">
        <f t="shared" ref="Y72" si="2385">SUM(W72-3.42)</f>
        <v>30.909999999999997</v>
      </c>
      <c r="Z72" s="10">
        <f t="shared" ref="Z72" si="2386">MIN(X72,Y72)</f>
        <v>30.29</v>
      </c>
      <c r="AA72" s="11">
        <f t="shared" ref="AA72" si="2387">MAX(0,X$4-Z72)</f>
        <v>0</v>
      </c>
      <c r="AB72" s="7">
        <f t="shared" ref="AB72" si="2388">SUM(V72)</f>
        <v>33.71</v>
      </c>
      <c r="AC72" s="7">
        <f t="shared" ref="AC72" si="2389">SUM(W72)</f>
        <v>34.33</v>
      </c>
      <c r="AD72" s="10">
        <f t="shared" ref="AD72" si="2390">MIN(AB72,AC72)</f>
        <v>33.71</v>
      </c>
      <c r="AE72" s="11">
        <f t="shared" ref="AE72" si="2391">MAX(0,AB$4-AD72)</f>
        <v>0</v>
      </c>
      <c r="AF72" s="7">
        <v>33.71</v>
      </c>
      <c r="AG72" s="7">
        <v>34.33</v>
      </c>
      <c r="AH72" s="7">
        <f t="shared" ref="AH72" si="2392">SUM(AF72-2.77)</f>
        <v>30.94</v>
      </c>
      <c r="AI72" s="7">
        <f t="shared" ref="AI72" si="2393">SUM(AG72-2.77)</f>
        <v>31.56</v>
      </c>
      <c r="AJ72" s="10">
        <f t="shared" ref="AJ72" si="2394">MIN(AH72,AI72)</f>
        <v>30.94</v>
      </c>
      <c r="AK72" s="11">
        <f t="shared" ref="AK72" si="2395">MAX(0,AH$4-AJ72)</f>
        <v>0</v>
      </c>
      <c r="AL72" s="7">
        <f t="shared" ref="AL72" si="2396">SUM(AF72)</f>
        <v>33.71</v>
      </c>
      <c r="AM72" s="7">
        <f t="shared" ref="AM72" si="2397">SUM(AG72)</f>
        <v>34.33</v>
      </c>
      <c r="AN72" s="10">
        <f t="shared" ref="AN72" si="2398">MIN(AL72,AM72)</f>
        <v>33.71</v>
      </c>
      <c r="AO72" s="11">
        <f t="shared" ref="AO72" si="2399">MAX(0,AL$4-AN72)</f>
        <v>0</v>
      </c>
      <c r="AP72" s="7">
        <f t="shared" ref="AP72" si="2400">SUM(AF72)</f>
        <v>33.71</v>
      </c>
      <c r="AQ72" s="7">
        <f t="shared" ref="AQ72" si="2401">SUM(AG72)</f>
        <v>34.33</v>
      </c>
      <c r="AR72" s="7">
        <f t="shared" ref="AR72" si="2402">SUM(AP72-2.3)</f>
        <v>31.41</v>
      </c>
      <c r="AS72" s="7">
        <f t="shared" ref="AS72" si="2403">SUM(AQ72-2.3)</f>
        <v>32.03</v>
      </c>
      <c r="AT72" s="10">
        <f t="shared" ref="AT72" si="2404">MIN(AR72,AS72)</f>
        <v>31.41</v>
      </c>
      <c r="AU72" s="11">
        <f t="shared" ref="AU72" si="2405">MAX(0,AR$4-AT72)</f>
        <v>0</v>
      </c>
      <c r="AV72" s="7">
        <f t="shared" ref="AV72" si="2406">SUM(AP72)</f>
        <v>33.71</v>
      </c>
      <c r="AW72" s="7">
        <f t="shared" ref="AW72" si="2407">SUM(AQ72)</f>
        <v>34.33</v>
      </c>
      <c r="AX72" s="10">
        <f t="shared" ref="AX72" si="2408">MIN(AV72,AW72)</f>
        <v>33.71</v>
      </c>
      <c r="AY72" s="11">
        <f t="shared" ref="AY72" si="2409">MAX(0,AV$4-AX72)</f>
        <v>0</v>
      </c>
    </row>
    <row r="73" spans="1:51" ht="18" customHeight="1" x14ac:dyDescent="0.2">
      <c r="A73" s="1">
        <f t="shared" si="1763"/>
        <v>44757</v>
      </c>
      <c r="B73" s="7"/>
      <c r="C73" s="7"/>
      <c r="D73" s="7"/>
      <c r="E73" s="7"/>
      <c r="F73" s="10"/>
      <c r="G73" s="11">
        <f t="shared" si="839"/>
        <v>12.84</v>
      </c>
      <c r="H73" s="7">
        <f t="shared" si="840"/>
        <v>0</v>
      </c>
      <c r="I73" s="7">
        <f t="shared" si="841"/>
        <v>0</v>
      </c>
      <c r="J73" s="10">
        <f t="shared" si="842"/>
        <v>0</v>
      </c>
      <c r="K73" s="11">
        <f t="shared" si="843"/>
        <v>14.3</v>
      </c>
      <c r="L73" s="7">
        <v>34</v>
      </c>
      <c r="M73" s="7">
        <v>34.409999999999997</v>
      </c>
      <c r="N73" s="7">
        <f t="shared" ref="N73" si="2410">SUM(L73-1.18)</f>
        <v>32.82</v>
      </c>
      <c r="O73" s="7">
        <f t="shared" ref="O73" si="2411">SUM(M73-1.18)</f>
        <v>33.229999999999997</v>
      </c>
      <c r="P73" s="10">
        <f t="shared" ref="P73" si="2412">MIN(N73,O73)</f>
        <v>32.82</v>
      </c>
      <c r="Q73" s="11">
        <f t="shared" ref="Q73" si="2413">MAX(0,N$4-P73)</f>
        <v>0</v>
      </c>
      <c r="R73" s="7">
        <f t="shared" ref="R73" si="2414">SUM(L73)</f>
        <v>34</v>
      </c>
      <c r="S73" s="7">
        <f t="shared" ref="S73" si="2415">SUM(M73)</f>
        <v>34.409999999999997</v>
      </c>
      <c r="T73" s="10">
        <f t="shared" ref="T73" si="2416">MIN(R73,S73)</f>
        <v>34</v>
      </c>
      <c r="U73" s="11">
        <f t="shared" ref="U73" si="2417">MAX(0,R$4-T73)</f>
        <v>0</v>
      </c>
      <c r="V73" s="7">
        <v>34</v>
      </c>
      <c r="W73" s="7">
        <v>34.409999999999997</v>
      </c>
      <c r="X73" s="7">
        <f t="shared" ref="X73" si="2418">SUM(V73-3.42)</f>
        <v>30.58</v>
      </c>
      <c r="Y73" s="7">
        <f t="shared" ref="Y73" si="2419">SUM(W73-3.42)</f>
        <v>30.989999999999995</v>
      </c>
      <c r="Z73" s="10">
        <f t="shared" ref="Z73" si="2420">MIN(X73,Y73)</f>
        <v>30.58</v>
      </c>
      <c r="AA73" s="11">
        <f t="shared" ref="AA73" si="2421">MAX(0,X$4-Z73)</f>
        <v>0</v>
      </c>
      <c r="AB73" s="7">
        <f t="shared" ref="AB73" si="2422">SUM(V73)</f>
        <v>34</v>
      </c>
      <c r="AC73" s="7">
        <f t="shared" ref="AC73" si="2423">SUM(W73)</f>
        <v>34.409999999999997</v>
      </c>
      <c r="AD73" s="10">
        <f t="shared" ref="AD73" si="2424">MIN(AB73,AC73)</f>
        <v>34</v>
      </c>
      <c r="AE73" s="11">
        <f t="shared" ref="AE73" si="2425">MAX(0,AB$4-AD73)</f>
        <v>0</v>
      </c>
      <c r="AF73" s="7">
        <v>34</v>
      </c>
      <c r="AG73" s="7">
        <v>34.409999999999997</v>
      </c>
      <c r="AH73" s="7">
        <f t="shared" ref="AH73" si="2426">SUM(AF73-2.77)</f>
        <v>31.23</v>
      </c>
      <c r="AI73" s="7">
        <f t="shared" ref="AI73" si="2427">SUM(AG73-2.77)</f>
        <v>31.639999999999997</v>
      </c>
      <c r="AJ73" s="10">
        <f t="shared" ref="AJ73" si="2428">MIN(AH73,AI73)</f>
        <v>31.23</v>
      </c>
      <c r="AK73" s="11">
        <f t="shared" ref="AK73" si="2429">MAX(0,AH$4-AJ73)</f>
        <v>0</v>
      </c>
      <c r="AL73" s="7">
        <f t="shared" ref="AL73" si="2430">SUM(AF73)</f>
        <v>34</v>
      </c>
      <c r="AM73" s="7">
        <f t="shared" ref="AM73" si="2431">SUM(AG73)</f>
        <v>34.409999999999997</v>
      </c>
      <c r="AN73" s="10">
        <f t="shared" ref="AN73" si="2432">MIN(AL73,AM73)</f>
        <v>34</v>
      </c>
      <c r="AO73" s="11">
        <f t="shared" ref="AO73" si="2433">MAX(0,AL$4-AN73)</f>
        <v>0</v>
      </c>
      <c r="AP73" s="7">
        <f t="shared" ref="AP73" si="2434">SUM(AF73)</f>
        <v>34</v>
      </c>
      <c r="AQ73" s="7">
        <f t="shared" ref="AQ73" si="2435">SUM(AG73)</f>
        <v>34.409999999999997</v>
      </c>
      <c r="AR73" s="7">
        <f t="shared" ref="AR73" si="2436">SUM(AP73-2.3)</f>
        <v>31.7</v>
      </c>
      <c r="AS73" s="7">
        <f t="shared" ref="AS73" si="2437">SUM(AQ73-2.3)</f>
        <v>32.11</v>
      </c>
      <c r="AT73" s="10">
        <f t="shared" ref="AT73" si="2438">MIN(AR73,AS73)</f>
        <v>31.7</v>
      </c>
      <c r="AU73" s="11">
        <f t="shared" ref="AU73" si="2439">MAX(0,AR$4-AT73)</f>
        <v>0</v>
      </c>
      <c r="AV73" s="7">
        <f t="shared" ref="AV73" si="2440">SUM(AP73)</f>
        <v>34</v>
      </c>
      <c r="AW73" s="7">
        <f t="shared" ref="AW73" si="2441">SUM(AQ73)</f>
        <v>34.409999999999997</v>
      </c>
      <c r="AX73" s="10">
        <f t="shared" ref="AX73" si="2442">MIN(AV73,AW73)</f>
        <v>34</v>
      </c>
      <c r="AY73" s="11">
        <f t="shared" ref="AY73" si="2443">MAX(0,AV$4-AX73)</f>
        <v>0</v>
      </c>
    </row>
    <row r="74" spans="1:51" ht="18" customHeight="1" x14ac:dyDescent="0.2">
      <c r="A74" s="1">
        <f t="shared" si="1763"/>
        <v>44750</v>
      </c>
      <c r="B74" s="7"/>
      <c r="C74" s="7"/>
      <c r="D74" s="7"/>
      <c r="E74" s="7"/>
      <c r="F74" s="10"/>
      <c r="G74" s="11">
        <f t="shared" si="839"/>
        <v>12.84</v>
      </c>
      <c r="H74" s="7">
        <f t="shared" si="840"/>
        <v>0</v>
      </c>
      <c r="I74" s="7">
        <f t="shared" si="841"/>
        <v>0</v>
      </c>
      <c r="J74" s="10">
        <f t="shared" si="842"/>
        <v>0</v>
      </c>
      <c r="K74" s="11">
        <f t="shared" si="843"/>
        <v>14.3</v>
      </c>
      <c r="L74" s="7">
        <v>34.14</v>
      </c>
      <c r="M74" s="7">
        <v>34.479999999999997</v>
      </c>
      <c r="N74" s="7">
        <f t="shared" ref="N74" si="2444">SUM(L74-1.18)</f>
        <v>32.96</v>
      </c>
      <c r="O74" s="7">
        <f t="shared" ref="O74" si="2445">SUM(M74-1.18)</f>
        <v>33.299999999999997</v>
      </c>
      <c r="P74" s="10">
        <f t="shared" ref="P74" si="2446">MIN(N74,O74)</f>
        <v>32.96</v>
      </c>
      <c r="Q74" s="11">
        <f t="shared" ref="Q74" si="2447">MAX(0,N$4-P74)</f>
        <v>0</v>
      </c>
      <c r="R74" s="7">
        <f t="shared" ref="R74" si="2448">SUM(L74)</f>
        <v>34.14</v>
      </c>
      <c r="S74" s="7">
        <f t="shared" ref="S74" si="2449">SUM(M74)</f>
        <v>34.479999999999997</v>
      </c>
      <c r="T74" s="10">
        <f t="shared" ref="T74" si="2450">MIN(R74,S74)</f>
        <v>34.14</v>
      </c>
      <c r="U74" s="11">
        <f t="shared" ref="U74" si="2451">MAX(0,R$4-T74)</f>
        <v>0</v>
      </c>
      <c r="V74" s="7">
        <v>34.14</v>
      </c>
      <c r="W74" s="7">
        <v>34.479999999999997</v>
      </c>
      <c r="X74" s="7">
        <f t="shared" ref="X74" si="2452">SUM(V74-3.42)</f>
        <v>30.72</v>
      </c>
      <c r="Y74" s="7">
        <f t="shared" ref="Y74" si="2453">SUM(W74-3.42)</f>
        <v>31.059999999999995</v>
      </c>
      <c r="Z74" s="10">
        <f t="shared" ref="Z74" si="2454">MIN(X74,Y74)</f>
        <v>30.72</v>
      </c>
      <c r="AA74" s="11">
        <f t="shared" ref="AA74" si="2455">MAX(0,X$4-Z74)</f>
        <v>0</v>
      </c>
      <c r="AB74" s="7">
        <f t="shared" ref="AB74" si="2456">SUM(V74)</f>
        <v>34.14</v>
      </c>
      <c r="AC74" s="7">
        <f t="shared" ref="AC74" si="2457">SUM(W74)</f>
        <v>34.479999999999997</v>
      </c>
      <c r="AD74" s="10">
        <f t="shared" ref="AD74" si="2458">MIN(AB74,AC74)</f>
        <v>34.14</v>
      </c>
      <c r="AE74" s="11">
        <f t="shared" ref="AE74" si="2459">MAX(0,AB$4-AD74)</f>
        <v>0</v>
      </c>
      <c r="AF74" s="7">
        <v>34.14</v>
      </c>
      <c r="AG74" s="7">
        <v>34.479999999999997</v>
      </c>
      <c r="AH74" s="7">
        <f t="shared" ref="AH74" si="2460">SUM(AF74-2.77)</f>
        <v>31.37</v>
      </c>
      <c r="AI74" s="7">
        <f t="shared" ref="AI74" si="2461">SUM(AG74-2.77)</f>
        <v>31.709999999999997</v>
      </c>
      <c r="AJ74" s="10">
        <f t="shared" ref="AJ74" si="2462">MIN(AH74,AI74)</f>
        <v>31.37</v>
      </c>
      <c r="AK74" s="11">
        <f t="shared" ref="AK74" si="2463">MAX(0,AH$4-AJ74)</f>
        <v>0</v>
      </c>
      <c r="AL74" s="7">
        <f t="shared" ref="AL74" si="2464">SUM(AF74)</f>
        <v>34.14</v>
      </c>
      <c r="AM74" s="7">
        <f t="shared" ref="AM74" si="2465">SUM(AG74)</f>
        <v>34.479999999999997</v>
      </c>
      <c r="AN74" s="10">
        <f t="shared" ref="AN74" si="2466">MIN(AL74,AM74)</f>
        <v>34.14</v>
      </c>
      <c r="AO74" s="11">
        <f t="shared" ref="AO74" si="2467">MAX(0,AL$4-AN74)</f>
        <v>0</v>
      </c>
      <c r="AP74" s="7">
        <f t="shared" ref="AP74" si="2468">SUM(AF74)</f>
        <v>34.14</v>
      </c>
      <c r="AQ74" s="7">
        <f t="shared" ref="AQ74" si="2469">SUM(AG74)</f>
        <v>34.479999999999997</v>
      </c>
      <c r="AR74" s="7">
        <f t="shared" ref="AR74" si="2470">SUM(AP74-2.3)</f>
        <v>31.84</v>
      </c>
      <c r="AS74" s="7">
        <f t="shared" ref="AS74" si="2471">SUM(AQ74-2.3)</f>
        <v>32.18</v>
      </c>
      <c r="AT74" s="10">
        <f t="shared" ref="AT74" si="2472">MIN(AR74,AS74)</f>
        <v>31.84</v>
      </c>
      <c r="AU74" s="11">
        <f t="shared" ref="AU74" si="2473">MAX(0,AR$4-AT74)</f>
        <v>0</v>
      </c>
      <c r="AV74" s="7">
        <f t="shared" ref="AV74" si="2474">SUM(AP74)</f>
        <v>34.14</v>
      </c>
      <c r="AW74" s="7">
        <f t="shared" ref="AW74" si="2475">SUM(AQ74)</f>
        <v>34.479999999999997</v>
      </c>
      <c r="AX74" s="10">
        <f t="shared" ref="AX74" si="2476">MIN(AV74,AW74)</f>
        <v>34.14</v>
      </c>
      <c r="AY74" s="11">
        <f t="shared" ref="AY74" si="2477">MAX(0,AV$4-AX74)</f>
        <v>0</v>
      </c>
    </row>
    <row r="75" spans="1:51" ht="18" customHeight="1" x14ac:dyDescent="0.2">
      <c r="A75" s="1">
        <f t="shared" si="1763"/>
        <v>44743</v>
      </c>
      <c r="B75" s="7"/>
      <c r="C75" s="7"/>
      <c r="D75" s="7"/>
      <c r="E75" s="7"/>
      <c r="F75" s="10"/>
      <c r="G75" s="11">
        <f t="shared" si="839"/>
        <v>12.84</v>
      </c>
      <c r="H75" s="7">
        <f t="shared" si="840"/>
        <v>0</v>
      </c>
      <c r="I75" s="7">
        <f t="shared" si="841"/>
        <v>0</v>
      </c>
      <c r="J75" s="10">
        <f t="shared" si="842"/>
        <v>0</v>
      </c>
      <c r="K75" s="11">
        <f t="shared" si="843"/>
        <v>14.3</v>
      </c>
      <c r="L75" s="7">
        <v>34.57</v>
      </c>
      <c r="M75" s="7">
        <v>34.450000000000003</v>
      </c>
      <c r="N75" s="7">
        <f t="shared" ref="N75" si="2478">SUM(L75-1.18)</f>
        <v>33.39</v>
      </c>
      <c r="O75" s="7">
        <f t="shared" ref="O75" si="2479">SUM(M75-1.18)</f>
        <v>33.270000000000003</v>
      </c>
      <c r="P75" s="10">
        <f t="shared" ref="P75" si="2480">MIN(N75,O75)</f>
        <v>33.270000000000003</v>
      </c>
      <c r="Q75" s="11">
        <f t="shared" ref="Q75" si="2481">MAX(0,N$4-P75)</f>
        <v>0</v>
      </c>
      <c r="R75" s="7">
        <f t="shared" ref="R75" si="2482">SUM(L75)</f>
        <v>34.57</v>
      </c>
      <c r="S75" s="7">
        <f t="shared" ref="S75" si="2483">SUM(M75)</f>
        <v>34.450000000000003</v>
      </c>
      <c r="T75" s="10">
        <f t="shared" ref="T75" si="2484">MIN(R75,S75)</f>
        <v>34.450000000000003</v>
      </c>
      <c r="U75" s="11">
        <f t="shared" ref="U75" si="2485">MAX(0,R$4-T75)</f>
        <v>0</v>
      </c>
      <c r="V75" s="7">
        <v>34.57</v>
      </c>
      <c r="W75" s="7">
        <v>34.450000000000003</v>
      </c>
      <c r="X75" s="7">
        <f t="shared" ref="X75" si="2486">SUM(V75-3.42)</f>
        <v>31.15</v>
      </c>
      <c r="Y75" s="7">
        <f t="shared" ref="Y75" si="2487">SUM(W75-3.42)</f>
        <v>31.03</v>
      </c>
      <c r="Z75" s="10">
        <f t="shared" ref="Z75" si="2488">MIN(X75,Y75)</f>
        <v>31.03</v>
      </c>
      <c r="AA75" s="11">
        <f t="shared" ref="AA75" si="2489">MAX(0,X$4-Z75)</f>
        <v>0</v>
      </c>
      <c r="AB75" s="7">
        <f t="shared" ref="AB75" si="2490">SUM(V75)</f>
        <v>34.57</v>
      </c>
      <c r="AC75" s="7">
        <f t="shared" ref="AC75" si="2491">SUM(W75)</f>
        <v>34.450000000000003</v>
      </c>
      <c r="AD75" s="10">
        <f t="shared" ref="AD75" si="2492">MIN(AB75,AC75)</f>
        <v>34.450000000000003</v>
      </c>
      <c r="AE75" s="11">
        <f t="shared" ref="AE75" si="2493">MAX(0,AB$4-AD75)</f>
        <v>0</v>
      </c>
      <c r="AF75" s="7">
        <v>34.57</v>
      </c>
      <c r="AG75" s="7">
        <v>34.450000000000003</v>
      </c>
      <c r="AH75" s="7">
        <f t="shared" ref="AH75" si="2494">SUM(AF75-2.77)</f>
        <v>31.8</v>
      </c>
      <c r="AI75" s="7">
        <f t="shared" ref="AI75" si="2495">SUM(AG75-2.77)</f>
        <v>31.680000000000003</v>
      </c>
      <c r="AJ75" s="10">
        <f t="shared" ref="AJ75" si="2496">MIN(AH75,AI75)</f>
        <v>31.680000000000003</v>
      </c>
      <c r="AK75" s="11">
        <f t="shared" ref="AK75" si="2497">MAX(0,AH$4-AJ75)</f>
        <v>0</v>
      </c>
      <c r="AL75" s="7">
        <f t="shared" ref="AL75" si="2498">SUM(AF75)</f>
        <v>34.57</v>
      </c>
      <c r="AM75" s="7">
        <f t="shared" ref="AM75" si="2499">SUM(AG75)</f>
        <v>34.450000000000003</v>
      </c>
      <c r="AN75" s="10">
        <f t="shared" ref="AN75" si="2500">MIN(AL75,AM75)</f>
        <v>34.450000000000003</v>
      </c>
      <c r="AO75" s="11">
        <f t="shared" ref="AO75" si="2501">MAX(0,AL$4-AN75)</f>
        <v>0</v>
      </c>
      <c r="AP75" s="7">
        <f t="shared" ref="AP75" si="2502">SUM(AF75)</f>
        <v>34.57</v>
      </c>
      <c r="AQ75" s="7">
        <f t="shared" ref="AQ75" si="2503">SUM(AG75)</f>
        <v>34.450000000000003</v>
      </c>
      <c r="AR75" s="7">
        <f t="shared" ref="AR75" si="2504">SUM(AP75-2.3)</f>
        <v>32.270000000000003</v>
      </c>
      <c r="AS75" s="7">
        <f t="shared" ref="AS75" si="2505">SUM(AQ75-2.3)</f>
        <v>32.150000000000006</v>
      </c>
      <c r="AT75" s="10">
        <f t="shared" ref="AT75" si="2506">MIN(AR75,AS75)</f>
        <v>32.150000000000006</v>
      </c>
      <c r="AU75" s="11">
        <f t="shared" ref="AU75" si="2507">MAX(0,AR$4-AT75)</f>
        <v>0</v>
      </c>
      <c r="AV75" s="7">
        <f t="shared" ref="AV75" si="2508">SUM(AP75)</f>
        <v>34.57</v>
      </c>
      <c r="AW75" s="7">
        <f t="shared" ref="AW75" si="2509">SUM(AQ75)</f>
        <v>34.450000000000003</v>
      </c>
      <c r="AX75" s="10">
        <f t="shared" ref="AX75" si="2510">MIN(AV75,AW75)</f>
        <v>34.450000000000003</v>
      </c>
      <c r="AY75" s="11">
        <f t="shared" ref="AY75" si="2511">MAX(0,AV$4-AX75)</f>
        <v>0</v>
      </c>
    </row>
    <row r="76" spans="1:51" ht="18" customHeight="1" x14ac:dyDescent="0.2">
      <c r="A76" s="1">
        <f t="shared" si="1763"/>
        <v>44736</v>
      </c>
      <c r="B76" s="7"/>
      <c r="C76" s="7"/>
      <c r="D76" s="7"/>
      <c r="E76" s="7"/>
      <c r="F76" s="10"/>
      <c r="G76" s="11">
        <f t="shared" si="839"/>
        <v>12.84</v>
      </c>
      <c r="H76" s="7">
        <f t="shared" si="840"/>
        <v>0</v>
      </c>
      <c r="I76" s="7">
        <f t="shared" si="841"/>
        <v>0</v>
      </c>
      <c r="J76" s="10">
        <f t="shared" si="842"/>
        <v>0</v>
      </c>
      <c r="K76" s="11">
        <f t="shared" si="843"/>
        <v>14.3</v>
      </c>
      <c r="L76" s="7">
        <v>34.71</v>
      </c>
      <c r="M76" s="7">
        <v>34.44</v>
      </c>
      <c r="N76" s="7">
        <f t="shared" ref="N76" si="2512">SUM(L76-1.18)</f>
        <v>33.53</v>
      </c>
      <c r="O76" s="7">
        <f t="shared" ref="O76" si="2513">SUM(M76-1.18)</f>
        <v>33.26</v>
      </c>
      <c r="P76" s="10">
        <f t="shared" ref="P76" si="2514">MIN(N76,O76)</f>
        <v>33.26</v>
      </c>
      <c r="Q76" s="11">
        <f t="shared" ref="Q76" si="2515">MAX(0,N$4-P76)</f>
        <v>0</v>
      </c>
      <c r="R76" s="7">
        <f t="shared" ref="R76" si="2516">SUM(L76)</f>
        <v>34.71</v>
      </c>
      <c r="S76" s="7">
        <f t="shared" ref="S76" si="2517">SUM(M76)</f>
        <v>34.44</v>
      </c>
      <c r="T76" s="10">
        <f t="shared" ref="T76" si="2518">MIN(R76,S76)</f>
        <v>34.44</v>
      </c>
      <c r="U76" s="11">
        <f t="shared" ref="U76" si="2519">MAX(0,R$4-T76)</f>
        <v>0</v>
      </c>
      <c r="V76" s="7">
        <v>34.71</v>
      </c>
      <c r="W76" s="7">
        <v>34.44</v>
      </c>
      <c r="X76" s="7">
        <f t="shared" ref="X76" si="2520">SUM(V76-3.42)</f>
        <v>31.29</v>
      </c>
      <c r="Y76" s="7">
        <f t="shared" ref="Y76" si="2521">SUM(W76-3.42)</f>
        <v>31.019999999999996</v>
      </c>
      <c r="Z76" s="10">
        <f t="shared" ref="Z76" si="2522">MIN(X76,Y76)</f>
        <v>31.019999999999996</v>
      </c>
      <c r="AA76" s="11">
        <f t="shared" ref="AA76" si="2523">MAX(0,X$4-Z76)</f>
        <v>0</v>
      </c>
      <c r="AB76" s="7">
        <f t="shared" ref="AB76" si="2524">SUM(V76)</f>
        <v>34.71</v>
      </c>
      <c r="AC76" s="7">
        <f t="shared" ref="AC76" si="2525">SUM(W76)</f>
        <v>34.44</v>
      </c>
      <c r="AD76" s="10">
        <f t="shared" ref="AD76" si="2526">MIN(AB76,AC76)</f>
        <v>34.44</v>
      </c>
      <c r="AE76" s="11">
        <f t="shared" ref="AE76" si="2527">MAX(0,AB$4-AD76)</f>
        <v>0</v>
      </c>
      <c r="AF76" s="7">
        <v>34.71</v>
      </c>
      <c r="AG76" s="7">
        <v>34.44</v>
      </c>
      <c r="AH76" s="7">
        <f t="shared" ref="AH76" si="2528">SUM(AF76-2.77)</f>
        <v>31.94</v>
      </c>
      <c r="AI76" s="7">
        <f t="shared" ref="AI76" si="2529">SUM(AG76-2.77)</f>
        <v>31.669999999999998</v>
      </c>
      <c r="AJ76" s="10">
        <f t="shared" ref="AJ76" si="2530">MIN(AH76,AI76)</f>
        <v>31.669999999999998</v>
      </c>
      <c r="AK76" s="11">
        <f t="shared" ref="AK76" si="2531">MAX(0,AH$4-AJ76)</f>
        <v>0</v>
      </c>
      <c r="AL76" s="7">
        <f t="shared" ref="AL76" si="2532">SUM(AF76)</f>
        <v>34.71</v>
      </c>
      <c r="AM76" s="7">
        <f t="shared" ref="AM76" si="2533">SUM(AG76)</f>
        <v>34.44</v>
      </c>
      <c r="AN76" s="10">
        <f t="shared" ref="AN76" si="2534">MIN(AL76,AM76)</f>
        <v>34.44</v>
      </c>
      <c r="AO76" s="11">
        <f t="shared" ref="AO76" si="2535">MAX(0,AL$4-AN76)</f>
        <v>0</v>
      </c>
      <c r="AP76" s="7">
        <f t="shared" ref="AP76" si="2536">SUM(AF76)</f>
        <v>34.71</v>
      </c>
      <c r="AQ76" s="7">
        <f t="shared" ref="AQ76" si="2537">SUM(AG76)</f>
        <v>34.44</v>
      </c>
      <c r="AR76" s="7">
        <f t="shared" ref="AR76" si="2538">SUM(AP76-2.3)</f>
        <v>32.410000000000004</v>
      </c>
      <c r="AS76" s="7">
        <f t="shared" ref="AS76" si="2539">SUM(AQ76-2.3)</f>
        <v>32.14</v>
      </c>
      <c r="AT76" s="10">
        <f t="shared" ref="AT76" si="2540">MIN(AR76,AS76)</f>
        <v>32.14</v>
      </c>
      <c r="AU76" s="11">
        <f t="shared" ref="AU76" si="2541">MAX(0,AR$4-AT76)</f>
        <v>0</v>
      </c>
      <c r="AV76" s="7">
        <f t="shared" ref="AV76" si="2542">SUM(AP76)</f>
        <v>34.71</v>
      </c>
      <c r="AW76" s="7">
        <f t="shared" ref="AW76" si="2543">SUM(AQ76)</f>
        <v>34.44</v>
      </c>
      <c r="AX76" s="10">
        <f t="shared" ref="AX76" si="2544">MIN(AV76,AW76)</f>
        <v>34.44</v>
      </c>
      <c r="AY76" s="11">
        <f t="shared" ref="AY76" si="2545">MAX(0,AV$4-AX76)</f>
        <v>0</v>
      </c>
    </row>
    <row r="77" spans="1:51" ht="18" customHeight="1" x14ac:dyDescent="0.2">
      <c r="A77" s="1">
        <f t="shared" si="1763"/>
        <v>44729</v>
      </c>
      <c r="B77" s="7"/>
      <c r="C77" s="7"/>
      <c r="D77" s="7"/>
      <c r="E77" s="7"/>
      <c r="F77" s="10"/>
      <c r="G77" s="11">
        <f t="shared" si="839"/>
        <v>12.84</v>
      </c>
      <c r="H77" s="7">
        <f t="shared" si="840"/>
        <v>0</v>
      </c>
      <c r="I77" s="7">
        <f t="shared" si="841"/>
        <v>0</v>
      </c>
      <c r="J77" s="10">
        <f t="shared" si="842"/>
        <v>0</v>
      </c>
      <c r="K77" s="11">
        <f t="shared" si="843"/>
        <v>14.3</v>
      </c>
      <c r="L77" s="7">
        <v>34.29</v>
      </c>
      <c r="M77" s="7">
        <v>34.65</v>
      </c>
      <c r="N77" s="7">
        <f t="shared" ref="N77:O79" si="2546">SUM(L77-1.18)</f>
        <v>33.11</v>
      </c>
      <c r="O77" s="7">
        <f t="shared" si="2546"/>
        <v>33.47</v>
      </c>
      <c r="P77" s="10">
        <f t="shared" ref="P77" si="2547">MIN(N77,O77)</f>
        <v>33.11</v>
      </c>
      <c r="Q77" s="11">
        <f t="shared" ref="Q77" si="2548">MAX(0,N$4-P77)</f>
        <v>0</v>
      </c>
      <c r="R77" s="7">
        <f t="shared" ref="R77" si="2549">SUM(L77)</f>
        <v>34.29</v>
      </c>
      <c r="S77" s="7">
        <f t="shared" ref="S77" si="2550">SUM(M77)</f>
        <v>34.65</v>
      </c>
      <c r="T77" s="10">
        <f t="shared" ref="T77" si="2551">MIN(R77,S77)</f>
        <v>34.29</v>
      </c>
      <c r="U77" s="11">
        <f t="shared" ref="U77" si="2552">MAX(0,R$4-T77)</f>
        <v>0</v>
      </c>
      <c r="V77" s="7">
        <v>34.29</v>
      </c>
      <c r="W77" s="7">
        <v>34.65</v>
      </c>
      <c r="X77" s="7">
        <f t="shared" ref="X77" si="2553">SUM(V77-3.42)</f>
        <v>30.869999999999997</v>
      </c>
      <c r="Y77" s="7">
        <f t="shared" ref="Y77" si="2554">SUM(W77-3.42)</f>
        <v>31.229999999999997</v>
      </c>
      <c r="Z77" s="10">
        <f t="shared" ref="Z77" si="2555">MIN(X77,Y77)</f>
        <v>30.869999999999997</v>
      </c>
      <c r="AA77" s="11">
        <f t="shared" ref="AA77" si="2556">MAX(0,X$4-Z77)</f>
        <v>0</v>
      </c>
      <c r="AB77" s="7">
        <f t="shared" ref="AB77" si="2557">SUM(V77)</f>
        <v>34.29</v>
      </c>
      <c r="AC77" s="7">
        <f t="shared" ref="AC77" si="2558">SUM(W77)</f>
        <v>34.65</v>
      </c>
      <c r="AD77" s="10">
        <f t="shared" ref="AD77" si="2559">MIN(AB77,AC77)</f>
        <v>34.29</v>
      </c>
      <c r="AE77" s="11">
        <f t="shared" ref="AE77" si="2560">MAX(0,AB$4-AD77)</f>
        <v>0</v>
      </c>
      <c r="AF77" s="7">
        <v>34.29</v>
      </c>
      <c r="AG77" s="7">
        <v>34.65</v>
      </c>
      <c r="AH77" s="7">
        <f t="shared" ref="AH77" si="2561">SUM(AF77-2.77)</f>
        <v>31.52</v>
      </c>
      <c r="AI77" s="7">
        <f t="shared" ref="AI77" si="2562">SUM(AG77-2.77)</f>
        <v>31.88</v>
      </c>
      <c r="AJ77" s="10">
        <f t="shared" ref="AJ77" si="2563">MIN(AH77,AI77)</f>
        <v>31.52</v>
      </c>
      <c r="AK77" s="11">
        <f t="shared" ref="AK77" si="2564">MAX(0,AH$4-AJ77)</f>
        <v>0</v>
      </c>
      <c r="AL77" s="7">
        <f t="shared" ref="AL77" si="2565">SUM(AF77)</f>
        <v>34.29</v>
      </c>
      <c r="AM77" s="7">
        <f t="shared" ref="AM77" si="2566">SUM(AG77)</f>
        <v>34.65</v>
      </c>
      <c r="AN77" s="10">
        <f t="shared" ref="AN77" si="2567">MIN(AL77,AM77)</f>
        <v>34.29</v>
      </c>
      <c r="AO77" s="11">
        <f t="shared" ref="AO77" si="2568">MAX(0,AL$4-AN77)</f>
        <v>0</v>
      </c>
      <c r="AP77" s="7">
        <f t="shared" ref="AP77" si="2569">SUM(AF77)</f>
        <v>34.29</v>
      </c>
      <c r="AQ77" s="7">
        <f t="shared" ref="AQ77" si="2570">SUM(AG77)</f>
        <v>34.65</v>
      </c>
      <c r="AR77" s="7">
        <f t="shared" ref="AR77" si="2571">SUM(AP77-2.3)</f>
        <v>31.99</v>
      </c>
      <c r="AS77" s="7">
        <f t="shared" ref="AS77" si="2572">SUM(AQ77-2.3)</f>
        <v>32.35</v>
      </c>
      <c r="AT77" s="10">
        <f t="shared" ref="AT77" si="2573">MIN(AR77,AS77)</f>
        <v>31.99</v>
      </c>
      <c r="AU77" s="11">
        <f t="shared" ref="AU77" si="2574">MAX(0,AR$4-AT77)</f>
        <v>0</v>
      </c>
      <c r="AV77" s="7">
        <f t="shared" ref="AV77" si="2575">SUM(AP77)</f>
        <v>34.29</v>
      </c>
      <c r="AW77" s="7">
        <f t="shared" ref="AW77" si="2576">SUM(AQ77)</f>
        <v>34.65</v>
      </c>
      <c r="AX77" s="10">
        <f t="shared" ref="AX77" si="2577">MIN(AV77,AW77)</f>
        <v>34.29</v>
      </c>
      <c r="AY77" s="11">
        <f t="shared" ref="AY77" si="2578">MAX(0,AV$4-AX77)</f>
        <v>0</v>
      </c>
    </row>
    <row r="78" spans="1:51" ht="18" customHeight="1" x14ac:dyDescent="0.2">
      <c r="A78" s="1">
        <f t="shared" si="1763"/>
        <v>44722</v>
      </c>
      <c r="B78" s="7"/>
      <c r="C78" s="7"/>
      <c r="D78" s="7"/>
      <c r="E78" s="7"/>
      <c r="F78" s="10"/>
      <c r="G78" s="11">
        <f t="shared" si="839"/>
        <v>12.84</v>
      </c>
      <c r="H78" s="7">
        <f t="shared" si="840"/>
        <v>0</v>
      </c>
      <c r="I78" s="7">
        <f t="shared" si="841"/>
        <v>0</v>
      </c>
      <c r="J78" s="10">
        <f t="shared" si="842"/>
        <v>0</v>
      </c>
      <c r="K78" s="11">
        <f t="shared" si="843"/>
        <v>14.3</v>
      </c>
      <c r="L78" s="7">
        <v>34.43</v>
      </c>
      <c r="M78" s="7">
        <v>34.81</v>
      </c>
      <c r="N78" s="7">
        <f t="shared" si="2546"/>
        <v>33.25</v>
      </c>
      <c r="O78" s="7">
        <f t="shared" si="2546"/>
        <v>33.630000000000003</v>
      </c>
      <c r="P78" s="10">
        <f t="shared" ref="P78" si="2579">MIN(N78,O78)</f>
        <v>33.25</v>
      </c>
      <c r="Q78" s="11">
        <f t="shared" ref="Q78" si="2580">MAX(0,N$4-P78)</f>
        <v>0</v>
      </c>
      <c r="R78" s="7">
        <f t="shared" ref="R78" si="2581">SUM(L78)</f>
        <v>34.43</v>
      </c>
      <c r="S78" s="7">
        <f t="shared" ref="S78" si="2582">SUM(M78)</f>
        <v>34.81</v>
      </c>
      <c r="T78" s="10">
        <f t="shared" ref="T78" si="2583">MIN(R78,S78)</f>
        <v>34.43</v>
      </c>
      <c r="U78" s="11">
        <f t="shared" ref="U78" si="2584">MAX(0,R$4-T78)</f>
        <v>0</v>
      </c>
      <c r="V78" s="7">
        <v>34.43</v>
      </c>
      <c r="W78" s="7">
        <v>34.81</v>
      </c>
      <c r="X78" s="7">
        <f t="shared" ref="X78" si="2585">SUM(V78-3.42)</f>
        <v>31.009999999999998</v>
      </c>
      <c r="Y78" s="7">
        <f t="shared" ref="Y78" si="2586">SUM(W78-3.42)</f>
        <v>31.39</v>
      </c>
      <c r="Z78" s="10">
        <f t="shared" ref="Z78" si="2587">MIN(X78,Y78)</f>
        <v>31.009999999999998</v>
      </c>
      <c r="AA78" s="11">
        <f t="shared" ref="AA78" si="2588">MAX(0,X$4-Z78)</f>
        <v>0</v>
      </c>
      <c r="AB78" s="7">
        <f t="shared" ref="AB78" si="2589">SUM(V78)</f>
        <v>34.43</v>
      </c>
      <c r="AC78" s="7">
        <f t="shared" ref="AC78" si="2590">SUM(W78)</f>
        <v>34.81</v>
      </c>
      <c r="AD78" s="10">
        <f t="shared" ref="AD78" si="2591">MIN(AB78,AC78)</f>
        <v>34.43</v>
      </c>
      <c r="AE78" s="11">
        <f t="shared" ref="AE78" si="2592">MAX(0,AB$4-AD78)</f>
        <v>0</v>
      </c>
      <c r="AF78" s="7">
        <v>34.43</v>
      </c>
      <c r="AG78" s="7">
        <v>34.81</v>
      </c>
      <c r="AH78" s="7">
        <f t="shared" ref="AH78" si="2593">SUM(AF78-2.77)</f>
        <v>31.66</v>
      </c>
      <c r="AI78" s="7">
        <f t="shared" ref="AI78" si="2594">SUM(AG78-2.77)</f>
        <v>32.04</v>
      </c>
      <c r="AJ78" s="10">
        <f t="shared" ref="AJ78" si="2595">MIN(AH78,AI78)</f>
        <v>31.66</v>
      </c>
      <c r="AK78" s="11">
        <f t="shared" ref="AK78" si="2596">MAX(0,AH$4-AJ78)</f>
        <v>0</v>
      </c>
      <c r="AL78" s="7">
        <f t="shared" ref="AL78" si="2597">SUM(AF78)</f>
        <v>34.43</v>
      </c>
      <c r="AM78" s="7">
        <f t="shared" ref="AM78" si="2598">SUM(AG78)</f>
        <v>34.81</v>
      </c>
      <c r="AN78" s="10">
        <f t="shared" ref="AN78" si="2599">MIN(AL78,AM78)</f>
        <v>34.43</v>
      </c>
      <c r="AO78" s="11">
        <f t="shared" ref="AO78" si="2600">MAX(0,AL$4-AN78)</f>
        <v>0</v>
      </c>
      <c r="AP78" s="7">
        <f t="shared" ref="AP78" si="2601">SUM(AF78)</f>
        <v>34.43</v>
      </c>
      <c r="AQ78" s="7">
        <f t="shared" ref="AQ78" si="2602">SUM(AG78)</f>
        <v>34.81</v>
      </c>
      <c r="AR78" s="7">
        <f t="shared" ref="AR78" si="2603">SUM(AP78-2.3)</f>
        <v>32.130000000000003</v>
      </c>
      <c r="AS78" s="7">
        <f t="shared" ref="AS78" si="2604">SUM(AQ78-2.3)</f>
        <v>32.510000000000005</v>
      </c>
      <c r="AT78" s="10">
        <f t="shared" ref="AT78" si="2605">MIN(AR78,AS78)</f>
        <v>32.130000000000003</v>
      </c>
      <c r="AU78" s="11">
        <f t="shared" ref="AU78" si="2606">MAX(0,AR$4-AT78)</f>
        <v>0</v>
      </c>
      <c r="AV78" s="7">
        <f t="shared" ref="AV78" si="2607">SUM(AP78)</f>
        <v>34.43</v>
      </c>
      <c r="AW78" s="7">
        <f t="shared" ref="AW78" si="2608">SUM(AQ78)</f>
        <v>34.81</v>
      </c>
      <c r="AX78" s="10">
        <f t="shared" ref="AX78" si="2609">MIN(AV78,AW78)</f>
        <v>34.43</v>
      </c>
      <c r="AY78" s="11">
        <f t="shared" ref="AY78" si="2610">MAX(0,AV$4-AX78)</f>
        <v>0</v>
      </c>
    </row>
    <row r="79" spans="1:51" ht="18" customHeight="1" x14ac:dyDescent="0.2">
      <c r="A79" s="1">
        <f t="shared" si="1763"/>
        <v>44715</v>
      </c>
      <c r="B79" s="7"/>
      <c r="C79" s="7"/>
      <c r="D79" s="7"/>
      <c r="E79" s="7"/>
      <c r="F79" s="10"/>
      <c r="G79" s="11">
        <f t="shared" si="839"/>
        <v>12.84</v>
      </c>
      <c r="H79" s="7">
        <f t="shared" si="840"/>
        <v>0</v>
      </c>
      <c r="I79" s="7">
        <f t="shared" si="841"/>
        <v>0</v>
      </c>
      <c r="J79" s="10">
        <f t="shared" si="842"/>
        <v>0</v>
      </c>
      <c r="K79" s="11">
        <f t="shared" si="843"/>
        <v>14.3</v>
      </c>
      <c r="L79" s="7">
        <v>34.36</v>
      </c>
      <c r="M79" s="7">
        <v>34.99</v>
      </c>
      <c r="N79" s="7">
        <f t="shared" si="2546"/>
        <v>33.18</v>
      </c>
      <c r="O79" s="7">
        <f t="shared" si="2546"/>
        <v>33.81</v>
      </c>
      <c r="P79" s="10">
        <f t="shared" ref="P79" si="2611">MIN(N79,O79)</f>
        <v>33.18</v>
      </c>
      <c r="Q79" s="11">
        <f t="shared" ref="Q79" si="2612">MAX(0,N$4-P79)</f>
        <v>0</v>
      </c>
      <c r="R79" s="7">
        <f t="shared" ref="R79" si="2613">SUM(L79)</f>
        <v>34.36</v>
      </c>
      <c r="S79" s="7">
        <f t="shared" ref="S79" si="2614">SUM(M79)</f>
        <v>34.99</v>
      </c>
      <c r="T79" s="10">
        <f t="shared" ref="T79" si="2615">MIN(R79,S79)</f>
        <v>34.36</v>
      </c>
      <c r="U79" s="11">
        <f t="shared" ref="U79" si="2616">MAX(0,R$4-T79)</f>
        <v>0</v>
      </c>
      <c r="V79" s="7">
        <v>34.36</v>
      </c>
      <c r="W79" s="7">
        <v>34.99</v>
      </c>
      <c r="X79" s="7">
        <f t="shared" ref="X79" si="2617">SUM(V79-3.42)</f>
        <v>30.939999999999998</v>
      </c>
      <c r="Y79" s="7">
        <f t="shared" ref="Y79" si="2618">SUM(W79-3.42)</f>
        <v>31.57</v>
      </c>
      <c r="Z79" s="10">
        <f t="shared" ref="Z79" si="2619">MIN(X79,Y79)</f>
        <v>30.939999999999998</v>
      </c>
      <c r="AA79" s="11">
        <f t="shared" ref="AA79" si="2620">MAX(0,X$4-Z79)</f>
        <v>0</v>
      </c>
      <c r="AB79" s="7">
        <f t="shared" ref="AB79" si="2621">SUM(V79)</f>
        <v>34.36</v>
      </c>
      <c r="AC79" s="7">
        <f t="shared" ref="AC79" si="2622">SUM(W79)</f>
        <v>34.99</v>
      </c>
      <c r="AD79" s="10">
        <f t="shared" ref="AD79" si="2623">MIN(AB79,AC79)</f>
        <v>34.36</v>
      </c>
      <c r="AE79" s="11">
        <f t="shared" ref="AE79" si="2624">MAX(0,AB$4-AD79)</f>
        <v>0</v>
      </c>
      <c r="AF79" s="7">
        <v>34.36</v>
      </c>
      <c r="AG79" s="7">
        <v>34.99</v>
      </c>
      <c r="AH79" s="7">
        <f t="shared" ref="AH79" si="2625">SUM(AF79-2.77)</f>
        <v>31.59</v>
      </c>
      <c r="AI79" s="7">
        <f t="shared" ref="AI79" si="2626">SUM(AG79-2.77)</f>
        <v>32.22</v>
      </c>
      <c r="AJ79" s="10">
        <f t="shared" ref="AJ79" si="2627">MIN(AH79,AI79)</f>
        <v>31.59</v>
      </c>
      <c r="AK79" s="11">
        <f t="shared" ref="AK79" si="2628">MAX(0,AH$4-AJ79)</f>
        <v>0</v>
      </c>
      <c r="AL79" s="7">
        <f t="shared" ref="AL79" si="2629">SUM(AF79)</f>
        <v>34.36</v>
      </c>
      <c r="AM79" s="7">
        <f t="shared" ref="AM79" si="2630">SUM(AG79)</f>
        <v>34.99</v>
      </c>
      <c r="AN79" s="10">
        <f t="shared" ref="AN79" si="2631">MIN(AL79,AM79)</f>
        <v>34.36</v>
      </c>
      <c r="AO79" s="11">
        <f t="shared" ref="AO79" si="2632">MAX(0,AL$4-AN79)</f>
        <v>0</v>
      </c>
      <c r="AP79" s="7">
        <f t="shared" ref="AP79" si="2633">SUM(AF79)</f>
        <v>34.36</v>
      </c>
      <c r="AQ79" s="7">
        <f t="shared" ref="AQ79" si="2634">SUM(AG79)</f>
        <v>34.99</v>
      </c>
      <c r="AR79" s="7">
        <f t="shared" ref="AR79" si="2635">SUM(AP79-2.3)</f>
        <v>32.06</v>
      </c>
      <c r="AS79" s="7">
        <f t="shared" ref="AS79" si="2636">SUM(AQ79-2.3)</f>
        <v>32.690000000000005</v>
      </c>
      <c r="AT79" s="10">
        <f t="shared" ref="AT79" si="2637">MIN(AR79,AS79)</f>
        <v>32.06</v>
      </c>
      <c r="AU79" s="11">
        <f t="shared" ref="AU79" si="2638">MAX(0,AR$4-AT79)</f>
        <v>0</v>
      </c>
      <c r="AV79" s="7">
        <f t="shared" ref="AV79" si="2639">SUM(AP79)</f>
        <v>34.36</v>
      </c>
      <c r="AW79" s="7">
        <f t="shared" ref="AW79" si="2640">SUM(AQ79)</f>
        <v>34.99</v>
      </c>
      <c r="AX79" s="10">
        <f t="shared" ref="AX79" si="2641">MIN(AV79,AW79)</f>
        <v>34.36</v>
      </c>
      <c r="AY79" s="11">
        <f t="shared" ref="AY79" si="2642">MAX(0,AV$4-AX79)</f>
        <v>0</v>
      </c>
    </row>
    <row r="80" spans="1:51" ht="18" customHeight="1" x14ac:dyDescent="0.2">
      <c r="A80" s="1">
        <f t="shared" si="1763"/>
        <v>44708</v>
      </c>
      <c r="B80" s="7"/>
      <c r="C80" s="7"/>
      <c r="D80" s="7"/>
      <c r="E80" s="7"/>
      <c r="F80" s="10"/>
      <c r="G80" s="11"/>
      <c r="H80" s="7"/>
      <c r="I80" s="7"/>
      <c r="J80" s="10"/>
      <c r="K80" s="11"/>
      <c r="L80" s="7"/>
      <c r="M80" s="7"/>
      <c r="N80" s="7"/>
      <c r="O80" s="7"/>
      <c r="P80" s="10"/>
      <c r="Q80" s="11"/>
      <c r="R80" s="7"/>
      <c r="S80" s="7"/>
      <c r="T80" s="10"/>
      <c r="U80" s="11"/>
      <c r="V80" s="7">
        <v>34.5</v>
      </c>
      <c r="W80" s="7">
        <v>35.19</v>
      </c>
      <c r="X80" s="7">
        <f t="shared" ref="X80" si="2643">SUM(V80-3.42)</f>
        <v>31.08</v>
      </c>
      <c r="Y80" s="7">
        <f t="shared" ref="Y80" si="2644">SUM(W80-3.42)</f>
        <v>31.769999999999996</v>
      </c>
      <c r="Z80" s="10">
        <f t="shared" ref="Z80" si="2645">MIN(X80,Y80)</f>
        <v>31.08</v>
      </c>
      <c r="AA80" s="11">
        <f t="shared" ref="AA80" si="2646">MAX(0,X$4-Z80)</f>
        <v>0</v>
      </c>
      <c r="AB80" s="7">
        <f t="shared" ref="AB80" si="2647">SUM(V80)</f>
        <v>34.5</v>
      </c>
      <c r="AC80" s="7">
        <f t="shared" ref="AC80" si="2648">SUM(W80)</f>
        <v>35.19</v>
      </c>
      <c r="AD80" s="10">
        <f t="shared" ref="AD80" si="2649">MIN(AB80,AC80)</f>
        <v>34.5</v>
      </c>
      <c r="AE80" s="11">
        <f t="shared" ref="AE80" si="2650">MAX(0,AB$4-AD80)</f>
        <v>0</v>
      </c>
      <c r="AF80" s="7">
        <v>34.5</v>
      </c>
      <c r="AG80" s="7">
        <v>35.19</v>
      </c>
      <c r="AH80" s="7">
        <f t="shared" ref="AH80" si="2651">SUM(AF80-2.77)</f>
        <v>31.73</v>
      </c>
      <c r="AI80" s="7">
        <f t="shared" ref="AI80" si="2652">SUM(AG80-2.77)</f>
        <v>32.419999999999995</v>
      </c>
      <c r="AJ80" s="10">
        <f t="shared" ref="AJ80" si="2653">MIN(AH80,AI80)</f>
        <v>31.73</v>
      </c>
      <c r="AK80" s="11">
        <f t="shared" ref="AK80" si="2654">MAX(0,AH$4-AJ80)</f>
        <v>0</v>
      </c>
      <c r="AL80" s="7">
        <f t="shared" ref="AL80" si="2655">SUM(AF80)</f>
        <v>34.5</v>
      </c>
      <c r="AM80" s="7">
        <f t="shared" ref="AM80" si="2656">SUM(AG80)</f>
        <v>35.19</v>
      </c>
      <c r="AN80" s="10">
        <f t="shared" ref="AN80" si="2657">MIN(AL80,AM80)</f>
        <v>34.5</v>
      </c>
      <c r="AO80" s="11">
        <f t="shared" ref="AO80" si="2658">MAX(0,AL$4-AN80)</f>
        <v>0</v>
      </c>
      <c r="AP80" s="7">
        <f t="shared" ref="AP80" si="2659">SUM(AF80)</f>
        <v>34.5</v>
      </c>
      <c r="AQ80" s="7">
        <f t="shared" ref="AQ80" si="2660">SUM(AG80)</f>
        <v>35.19</v>
      </c>
      <c r="AR80" s="7">
        <f t="shared" ref="AR80" si="2661">SUM(AP80-2.3)</f>
        <v>32.200000000000003</v>
      </c>
      <c r="AS80" s="7">
        <f t="shared" ref="AS80" si="2662">SUM(AQ80-2.3)</f>
        <v>32.89</v>
      </c>
      <c r="AT80" s="10">
        <f t="shared" ref="AT80" si="2663">MIN(AR80,AS80)</f>
        <v>32.200000000000003</v>
      </c>
      <c r="AU80" s="11">
        <f t="shared" ref="AU80" si="2664">MAX(0,AR$4-AT80)</f>
        <v>0</v>
      </c>
      <c r="AV80" s="7">
        <f t="shared" ref="AV80" si="2665">SUM(AP80)</f>
        <v>34.5</v>
      </c>
      <c r="AW80" s="7">
        <f t="shared" ref="AW80" si="2666">SUM(AQ80)</f>
        <v>35.19</v>
      </c>
      <c r="AX80" s="10">
        <f t="shared" ref="AX80" si="2667">MIN(AV80,AW80)</f>
        <v>34.5</v>
      </c>
      <c r="AY80" s="11">
        <f t="shared" ref="AY80" si="2668">MAX(0,AV$4-AX80)</f>
        <v>0</v>
      </c>
    </row>
    <row r="81" spans="1:51" ht="18" customHeight="1" x14ac:dyDescent="0.2">
      <c r="A81" s="1">
        <f t="shared" si="1763"/>
        <v>44701</v>
      </c>
      <c r="B81" s="7"/>
      <c r="C81" s="7"/>
      <c r="D81" s="7"/>
      <c r="E81" s="7"/>
      <c r="F81" s="10"/>
      <c r="G81" s="11"/>
      <c r="H81" s="7"/>
      <c r="I81" s="7"/>
      <c r="J81" s="10"/>
      <c r="K81" s="11"/>
      <c r="L81" s="7"/>
      <c r="M81" s="7"/>
      <c r="N81" s="7"/>
      <c r="O81" s="7"/>
      <c r="P81" s="10"/>
      <c r="Q81" s="11"/>
      <c r="R81" s="7"/>
      <c r="S81" s="7"/>
      <c r="T81" s="10"/>
      <c r="U81" s="11"/>
      <c r="V81" s="7">
        <v>35.299999999999997</v>
      </c>
      <c r="W81" s="7">
        <v>35.31</v>
      </c>
      <c r="X81" s="7">
        <f t="shared" ref="X81" si="2669">SUM(V81-3.42)</f>
        <v>31.879999999999995</v>
      </c>
      <c r="Y81" s="7">
        <f t="shared" ref="Y81" si="2670">SUM(W81-3.42)</f>
        <v>31.89</v>
      </c>
      <c r="Z81" s="10">
        <f t="shared" ref="Z81" si="2671">MIN(X81,Y81)</f>
        <v>31.879999999999995</v>
      </c>
      <c r="AA81" s="11">
        <f t="shared" ref="AA81" si="2672">MAX(0,X$4-Z81)</f>
        <v>0</v>
      </c>
      <c r="AB81" s="7">
        <f t="shared" ref="AB81" si="2673">SUM(V81)</f>
        <v>35.299999999999997</v>
      </c>
      <c r="AC81" s="7">
        <f t="shared" ref="AC81" si="2674">SUM(W81)</f>
        <v>35.31</v>
      </c>
      <c r="AD81" s="10">
        <f t="shared" ref="AD81" si="2675">MIN(AB81,AC81)</f>
        <v>35.299999999999997</v>
      </c>
      <c r="AE81" s="11">
        <f t="shared" ref="AE81" si="2676">MAX(0,AB$4-AD81)</f>
        <v>0</v>
      </c>
      <c r="AF81" s="7">
        <v>35.299999999999997</v>
      </c>
      <c r="AG81" s="7">
        <v>35.31</v>
      </c>
      <c r="AH81" s="7">
        <f t="shared" ref="AH81" si="2677">SUM(AF81-2.77)</f>
        <v>32.529999999999994</v>
      </c>
      <c r="AI81" s="7">
        <f t="shared" ref="AI81" si="2678">SUM(AG81-2.77)</f>
        <v>32.54</v>
      </c>
      <c r="AJ81" s="10">
        <f t="shared" ref="AJ81" si="2679">MIN(AH81,AI81)</f>
        <v>32.529999999999994</v>
      </c>
      <c r="AK81" s="11">
        <f t="shared" ref="AK81" si="2680">MAX(0,AH$4-AJ81)</f>
        <v>0</v>
      </c>
      <c r="AL81" s="7">
        <f t="shared" ref="AL81" si="2681">SUM(AF81)</f>
        <v>35.299999999999997</v>
      </c>
      <c r="AM81" s="7">
        <f t="shared" ref="AM81" si="2682">SUM(AG81)</f>
        <v>35.31</v>
      </c>
      <c r="AN81" s="10">
        <f t="shared" ref="AN81" si="2683">MIN(AL81,AM81)</f>
        <v>35.299999999999997</v>
      </c>
      <c r="AO81" s="11">
        <f t="shared" ref="AO81" si="2684">MAX(0,AL$4-AN81)</f>
        <v>0</v>
      </c>
      <c r="AP81" s="7">
        <f t="shared" ref="AP81" si="2685">SUM(AF81)</f>
        <v>35.299999999999997</v>
      </c>
      <c r="AQ81" s="7">
        <f t="shared" ref="AQ81" si="2686">SUM(AG81)</f>
        <v>35.31</v>
      </c>
      <c r="AR81" s="7">
        <f t="shared" ref="AR81" si="2687">SUM(AP81-2.3)</f>
        <v>33</v>
      </c>
      <c r="AS81" s="7">
        <f t="shared" ref="AS81" si="2688">SUM(AQ81-2.3)</f>
        <v>33.010000000000005</v>
      </c>
      <c r="AT81" s="10">
        <f t="shared" ref="AT81" si="2689">MIN(AR81,AS81)</f>
        <v>33</v>
      </c>
      <c r="AU81" s="11">
        <f t="shared" ref="AU81" si="2690">MAX(0,AR$4-AT81)</f>
        <v>0</v>
      </c>
      <c r="AV81" s="7">
        <f t="shared" ref="AV81" si="2691">SUM(AP81)</f>
        <v>35.299999999999997</v>
      </c>
      <c r="AW81" s="7">
        <f t="shared" ref="AW81" si="2692">SUM(AQ81)</f>
        <v>35.31</v>
      </c>
      <c r="AX81" s="10">
        <f t="shared" ref="AX81" si="2693">MIN(AV81,AW81)</f>
        <v>35.299999999999997</v>
      </c>
      <c r="AY81" s="11">
        <f t="shared" ref="AY81" si="2694">MAX(0,AV$4-AX81)</f>
        <v>0</v>
      </c>
    </row>
    <row r="82" spans="1:51" ht="18" customHeight="1" x14ac:dyDescent="0.2">
      <c r="A82" s="1">
        <f t="shared" si="1763"/>
        <v>44694</v>
      </c>
      <c r="B82" s="7"/>
      <c r="C82" s="7"/>
      <c r="D82" s="7"/>
      <c r="E82" s="7"/>
      <c r="F82" s="10"/>
      <c r="G82" s="11"/>
      <c r="H82" s="7"/>
      <c r="I82" s="7"/>
      <c r="J82" s="10"/>
      <c r="K82" s="11"/>
      <c r="L82" s="7"/>
      <c r="M82" s="7"/>
      <c r="N82" s="7"/>
      <c r="O82" s="7"/>
      <c r="P82" s="10"/>
      <c r="Q82" s="11"/>
      <c r="R82" s="7"/>
      <c r="S82" s="7"/>
      <c r="T82" s="10"/>
      <c r="U82" s="11"/>
      <c r="V82" s="7">
        <v>35.1</v>
      </c>
      <c r="W82" s="7">
        <v>35.450000000000003</v>
      </c>
      <c r="X82" s="7">
        <f t="shared" ref="X82" si="2695">SUM(V82-3.42)</f>
        <v>31.68</v>
      </c>
      <c r="Y82" s="7">
        <f t="shared" ref="Y82" si="2696">SUM(W82-3.42)</f>
        <v>32.03</v>
      </c>
      <c r="Z82" s="10">
        <f t="shared" ref="Z82" si="2697">MIN(X82,Y82)</f>
        <v>31.68</v>
      </c>
      <c r="AA82" s="11">
        <f t="shared" ref="AA82" si="2698">MAX(0,X$4-Z82)</f>
        <v>0</v>
      </c>
      <c r="AB82" s="7">
        <f t="shared" ref="AB82" si="2699">SUM(V82)</f>
        <v>35.1</v>
      </c>
      <c r="AC82" s="7">
        <f t="shared" ref="AC82" si="2700">SUM(W82)</f>
        <v>35.450000000000003</v>
      </c>
      <c r="AD82" s="10">
        <f t="shared" ref="AD82" si="2701">MIN(AB82,AC82)</f>
        <v>35.1</v>
      </c>
      <c r="AE82" s="11">
        <f t="shared" ref="AE82" si="2702">MAX(0,AB$4-AD82)</f>
        <v>0</v>
      </c>
      <c r="AF82" s="7">
        <v>35.1</v>
      </c>
      <c r="AG82" s="7">
        <v>35.450000000000003</v>
      </c>
      <c r="AH82" s="7">
        <f t="shared" ref="AH82" si="2703">SUM(AF82-2.77)</f>
        <v>32.33</v>
      </c>
      <c r="AI82" s="7">
        <f t="shared" ref="AI82" si="2704">SUM(AG82-2.77)</f>
        <v>32.68</v>
      </c>
      <c r="AJ82" s="10">
        <f t="shared" ref="AJ82" si="2705">MIN(AH82,AI82)</f>
        <v>32.33</v>
      </c>
      <c r="AK82" s="11">
        <f t="shared" ref="AK82" si="2706">MAX(0,AH$4-AJ82)</f>
        <v>0</v>
      </c>
      <c r="AL82" s="7">
        <f t="shared" ref="AL82" si="2707">SUM(AF82)</f>
        <v>35.1</v>
      </c>
      <c r="AM82" s="7">
        <f t="shared" ref="AM82" si="2708">SUM(AG82)</f>
        <v>35.450000000000003</v>
      </c>
      <c r="AN82" s="10">
        <f t="shared" ref="AN82" si="2709">MIN(AL82,AM82)</f>
        <v>35.1</v>
      </c>
      <c r="AO82" s="11">
        <f t="shared" ref="AO82" si="2710">MAX(0,AL$4-AN82)</f>
        <v>0</v>
      </c>
      <c r="AP82" s="7">
        <f t="shared" ref="AP82" si="2711">SUM(AF82)</f>
        <v>35.1</v>
      </c>
      <c r="AQ82" s="7">
        <f t="shared" ref="AQ82" si="2712">SUM(AG82)</f>
        <v>35.450000000000003</v>
      </c>
      <c r="AR82" s="7">
        <f t="shared" ref="AR82" si="2713">SUM(AP82-2.3)</f>
        <v>32.800000000000004</v>
      </c>
      <c r="AS82" s="7">
        <f t="shared" ref="AS82" si="2714">SUM(AQ82-2.3)</f>
        <v>33.150000000000006</v>
      </c>
      <c r="AT82" s="10">
        <f t="shared" ref="AT82" si="2715">MIN(AR82,AS82)</f>
        <v>32.800000000000004</v>
      </c>
      <c r="AU82" s="11">
        <f t="shared" ref="AU82" si="2716">MAX(0,AR$4-AT82)</f>
        <v>0</v>
      </c>
      <c r="AV82" s="7">
        <f t="shared" ref="AV82" si="2717">SUM(AP82)</f>
        <v>35.1</v>
      </c>
      <c r="AW82" s="7">
        <f t="shared" ref="AW82" si="2718">SUM(AQ82)</f>
        <v>35.450000000000003</v>
      </c>
      <c r="AX82" s="10">
        <f t="shared" ref="AX82" si="2719">MIN(AV82,AW82)</f>
        <v>35.1</v>
      </c>
      <c r="AY82" s="11">
        <f t="shared" ref="AY82" si="2720">MAX(0,AV$4-AX82)</f>
        <v>0</v>
      </c>
    </row>
    <row r="83" spans="1:51" ht="18" customHeight="1" x14ac:dyDescent="0.2">
      <c r="A83" s="1">
        <f t="shared" si="1763"/>
        <v>44687</v>
      </c>
      <c r="B83" s="7"/>
      <c r="C83" s="7"/>
      <c r="D83" s="7"/>
      <c r="E83" s="7"/>
      <c r="F83" s="10"/>
      <c r="G83" s="11"/>
      <c r="H83" s="7"/>
      <c r="I83" s="7"/>
      <c r="J83" s="10"/>
      <c r="K83" s="11"/>
      <c r="L83" s="7"/>
      <c r="M83" s="7"/>
      <c r="N83" s="7"/>
      <c r="O83" s="7"/>
      <c r="P83" s="10"/>
      <c r="Q83" s="11"/>
      <c r="R83" s="7"/>
      <c r="S83" s="7"/>
      <c r="T83" s="10"/>
      <c r="U83" s="11"/>
      <c r="V83" s="7">
        <v>35.1</v>
      </c>
      <c r="W83" s="7">
        <v>35.6</v>
      </c>
      <c r="X83" s="7">
        <f t="shared" ref="X83" si="2721">SUM(V83-3.42)</f>
        <v>31.68</v>
      </c>
      <c r="Y83" s="7">
        <f t="shared" ref="Y83" si="2722">SUM(W83-3.42)</f>
        <v>32.18</v>
      </c>
      <c r="Z83" s="10">
        <f t="shared" ref="Z83" si="2723">MIN(X83,Y83)</f>
        <v>31.68</v>
      </c>
      <c r="AA83" s="11">
        <f t="shared" ref="AA83" si="2724">MAX(0,X$4-Z83)</f>
        <v>0</v>
      </c>
      <c r="AB83" s="7">
        <f t="shared" ref="AB83" si="2725">SUM(V83)</f>
        <v>35.1</v>
      </c>
      <c r="AC83" s="7">
        <f t="shared" ref="AC83" si="2726">SUM(W83)</f>
        <v>35.6</v>
      </c>
      <c r="AD83" s="10">
        <f t="shared" ref="AD83" si="2727">MIN(AB83,AC83)</f>
        <v>35.1</v>
      </c>
      <c r="AE83" s="11">
        <f t="shared" ref="AE83" si="2728">MAX(0,AB$4-AD83)</f>
        <v>0</v>
      </c>
      <c r="AF83" s="7">
        <v>35.1</v>
      </c>
      <c r="AG83" s="7">
        <v>35.6</v>
      </c>
      <c r="AH83" s="7">
        <f t="shared" ref="AH83" si="2729">SUM(AF83-2.77)</f>
        <v>32.33</v>
      </c>
      <c r="AI83" s="7">
        <f t="shared" ref="AI83" si="2730">SUM(AG83-2.77)</f>
        <v>32.83</v>
      </c>
      <c r="AJ83" s="10">
        <f t="shared" ref="AJ83" si="2731">MIN(AH83,AI83)</f>
        <v>32.33</v>
      </c>
      <c r="AK83" s="11">
        <f t="shared" ref="AK83" si="2732">MAX(0,AH$4-AJ83)</f>
        <v>0</v>
      </c>
      <c r="AL83" s="7">
        <f t="shared" ref="AL83" si="2733">SUM(AF83)</f>
        <v>35.1</v>
      </c>
      <c r="AM83" s="7">
        <f t="shared" ref="AM83" si="2734">SUM(AG83)</f>
        <v>35.6</v>
      </c>
      <c r="AN83" s="10">
        <f t="shared" ref="AN83" si="2735">MIN(AL83,AM83)</f>
        <v>35.1</v>
      </c>
      <c r="AO83" s="11">
        <f t="shared" ref="AO83" si="2736">MAX(0,AL$4-AN83)</f>
        <v>0</v>
      </c>
      <c r="AP83" s="7">
        <f t="shared" ref="AP83" si="2737">SUM(AF83)</f>
        <v>35.1</v>
      </c>
      <c r="AQ83" s="7">
        <f t="shared" ref="AQ83" si="2738">SUM(AG83)</f>
        <v>35.6</v>
      </c>
      <c r="AR83" s="7">
        <f t="shared" ref="AR83" si="2739">SUM(AP83-2.3)</f>
        <v>32.800000000000004</v>
      </c>
      <c r="AS83" s="7">
        <f t="shared" ref="AS83" si="2740">SUM(AQ83-2.3)</f>
        <v>33.300000000000004</v>
      </c>
      <c r="AT83" s="10">
        <f t="shared" ref="AT83" si="2741">MIN(AR83,AS83)</f>
        <v>32.800000000000004</v>
      </c>
      <c r="AU83" s="11">
        <f t="shared" ref="AU83" si="2742">MAX(0,AR$4-AT83)</f>
        <v>0</v>
      </c>
      <c r="AV83" s="7">
        <f t="shared" ref="AV83" si="2743">SUM(AP83)</f>
        <v>35.1</v>
      </c>
      <c r="AW83" s="7">
        <f t="shared" ref="AW83" si="2744">SUM(AQ83)</f>
        <v>35.6</v>
      </c>
      <c r="AX83" s="10">
        <f t="shared" ref="AX83" si="2745">MIN(AV83,AW83)</f>
        <v>35.1</v>
      </c>
      <c r="AY83" s="11">
        <f t="shared" ref="AY83" si="2746">MAX(0,AV$4-AX83)</f>
        <v>0</v>
      </c>
    </row>
    <row r="84" spans="1:51" ht="18" customHeight="1" x14ac:dyDescent="0.2">
      <c r="A84" s="1">
        <f t="shared" si="1763"/>
        <v>44680</v>
      </c>
      <c r="B84" s="7"/>
      <c r="C84" s="7"/>
      <c r="D84" s="7"/>
      <c r="E84" s="7"/>
      <c r="F84" s="10"/>
      <c r="G84" s="11"/>
      <c r="H84" s="7"/>
      <c r="I84" s="7"/>
      <c r="J84" s="10"/>
      <c r="K84" s="11"/>
      <c r="L84" s="7"/>
      <c r="M84" s="7"/>
      <c r="N84" s="7"/>
      <c r="O84" s="7"/>
      <c r="P84" s="10"/>
      <c r="Q84" s="11"/>
      <c r="R84" s="7"/>
      <c r="S84" s="7"/>
      <c r="T84" s="10"/>
      <c r="U84" s="11"/>
      <c r="V84" s="7">
        <v>35.299999999999997</v>
      </c>
      <c r="W84" s="7">
        <v>35.81</v>
      </c>
      <c r="X84" s="7">
        <f t="shared" ref="X84" si="2747">SUM(V84-3.42)</f>
        <v>31.879999999999995</v>
      </c>
      <c r="Y84" s="7">
        <f t="shared" ref="Y84" si="2748">SUM(W84-3.42)</f>
        <v>32.39</v>
      </c>
      <c r="Z84" s="10">
        <f t="shared" ref="Z84" si="2749">MIN(X84,Y84)</f>
        <v>31.879999999999995</v>
      </c>
      <c r="AA84" s="11">
        <f t="shared" ref="AA84" si="2750">MAX(0,X$4-Z84)</f>
        <v>0</v>
      </c>
      <c r="AB84" s="7">
        <f t="shared" ref="AB84" si="2751">SUM(V84)</f>
        <v>35.299999999999997</v>
      </c>
      <c r="AC84" s="7">
        <f t="shared" ref="AC84" si="2752">SUM(W84)</f>
        <v>35.81</v>
      </c>
      <c r="AD84" s="10">
        <f t="shared" ref="AD84" si="2753">MIN(AB84,AC84)</f>
        <v>35.299999999999997</v>
      </c>
      <c r="AE84" s="11">
        <f t="shared" ref="AE84" si="2754">MAX(0,AB$4-AD84)</f>
        <v>0</v>
      </c>
      <c r="AF84" s="7">
        <v>35.299999999999997</v>
      </c>
      <c r="AG84" s="7">
        <v>35.81</v>
      </c>
      <c r="AH84" s="7">
        <f t="shared" ref="AH84" si="2755">SUM(AF84-2.77)</f>
        <v>32.529999999999994</v>
      </c>
      <c r="AI84" s="7">
        <f t="shared" ref="AI84" si="2756">SUM(AG84-2.77)</f>
        <v>33.04</v>
      </c>
      <c r="AJ84" s="10">
        <f t="shared" ref="AJ84" si="2757">MIN(AH84,AI84)</f>
        <v>32.529999999999994</v>
      </c>
      <c r="AK84" s="11">
        <f t="shared" ref="AK84" si="2758">MAX(0,AH$4-AJ84)</f>
        <v>0</v>
      </c>
      <c r="AL84" s="7">
        <f t="shared" ref="AL84" si="2759">SUM(AF84)</f>
        <v>35.299999999999997</v>
      </c>
      <c r="AM84" s="7">
        <f t="shared" ref="AM84" si="2760">SUM(AG84)</f>
        <v>35.81</v>
      </c>
      <c r="AN84" s="10">
        <f t="shared" ref="AN84" si="2761">MIN(AL84,AM84)</f>
        <v>35.299999999999997</v>
      </c>
      <c r="AO84" s="11">
        <f t="shared" ref="AO84" si="2762">MAX(0,AL$4-AN84)</f>
        <v>0</v>
      </c>
      <c r="AP84" s="7">
        <f t="shared" ref="AP84" si="2763">SUM(AF84)</f>
        <v>35.299999999999997</v>
      </c>
      <c r="AQ84" s="7">
        <f t="shared" ref="AQ84" si="2764">SUM(AG84)</f>
        <v>35.81</v>
      </c>
      <c r="AR84" s="7">
        <f t="shared" ref="AR84" si="2765">SUM(AP84-2.3)</f>
        <v>33</v>
      </c>
      <c r="AS84" s="7">
        <f t="shared" ref="AS84" si="2766">SUM(AQ84-2.3)</f>
        <v>33.510000000000005</v>
      </c>
      <c r="AT84" s="10">
        <f t="shared" ref="AT84" si="2767">MIN(AR84,AS84)</f>
        <v>33</v>
      </c>
      <c r="AU84" s="11">
        <f t="shared" ref="AU84" si="2768">MAX(0,AR$4-AT84)</f>
        <v>0</v>
      </c>
      <c r="AV84" s="7">
        <f t="shared" ref="AV84" si="2769">SUM(AP84)</f>
        <v>35.299999999999997</v>
      </c>
      <c r="AW84" s="7">
        <f t="shared" ref="AW84" si="2770">SUM(AQ84)</f>
        <v>35.81</v>
      </c>
      <c r="AX84" s="10">
        <f t="shared" ref="AX84" si="2771">MIN(AV84,AW84)</f>
        <v>35.299999999999997</v>
      </c>
      <c r="AY84" s="11">
        <f t="shared" ref="AY84" si="2772">MAX(0,AV$4-AX84)</f>
        <v>0</v>
      </c>
    </row>
    <row r="85" spans="1:51" ht="18" customHeight="1" x14ac:dyDescent="0.2">
      <c r="A85" s="1">
        <f t="shared" si="1763"/>
        <v>44673</v>
      </c>
      <c r="B85" s="7"/>
      <c r="C85" s="7"/>
      <c r="D85" s="7"/>
      <c r="E85" s="7"/>
      <c r="F85" s="10"/>
      <c r="G85" s="11"/>
      <c r="H85" s="7"/>
      <c r="I85" s="7"/>
      <c r="J85" s="10"/>
      <c r="K85" s="11"/>
      <c r="L85" s="7"/>
      <c r="M85" s="7"/>
      <c r="N85" s="7"/>
      <c r="O85" s="7"/>
      <c r="P85" s="10"/>
      <c r="Q85" s="11"/>
      <c r="R85" s="7"/>
      <c r="S85" s="7"/>
      <c r="T85" s="10"/>
      <c r="U85" s="11"/>
      <c r="V85" s="7">
        <v>35.700000000000003</v>
      </c>
      <c r="W85" s="7">
        <v>36.08</v>
      </c>
      <c r="X85" s="7">
        <f t="shared" ref="X85" si="2773">SUM(V85-3.42)</f>
        <v>32.28</v>
      </c>
      <c r="Y85" s="7">
        <f t="shared" ref="Y85" si="2774">SUM(W85-3.42)</f>
        <v>32.659999999999997</v>
      </c>
      <c r="Z85" s="10">
        <f t="shared" ref="Z85" si="2775">MIN(X85,Y85)</f>
        <v>32.28</v>
      </c>
      <c r="AA85" s="11">
        <f t="shared" ref="AA85" si="2776">MAX(0,X$4-Z85)</f>
        <v>0</v>
      </c>
      <c r="AB85" s="7">
        <f t="shared" ref="AB85" si="2777">SUM(V85)</f>
        <v>35.700000000000003</v>
      </c>
      <c r="AC85" s="7">
        <f t="shared" ref="AC85" si="2778">SUM(W85)</f>
        <v>36.08</v>
      </c>
      <c r="AD85" s="10">
        <f t="shared" ref="AD85" si="2779">MIN(AB85,AC85)</f>
        <v>35.700000000000003</v>
      </c>
      <c r="AE85" s="11">
        <f t="shared" ref="AE85" si="2780">MAX(0,AB$4-AD85)</f>
        <v>0</v>
      </c>
      <c r="AF85" s="7">
        <v>35.700000000000003</v>
      </c>
      <c r="AG85" s="7">
        <v>36.08</v>
      </c>
      <c r="AH85" s="7">
        <f t="shared" ref="AH85" si="2781">SUM(AF85-2.77)</f>
        <v>32.93</v>
      </c>
      <c r="AI85" s="7">
        <f t="shared" ref="AI85" si="2782">SUM(AG85-2.77)</f>
        <v>33.309999999999995</v>
      </c>
      <c r="AJ85" s="10">
        <f t="shared" ref="AJ85" si="2783">MIN(AH85,AI85)</f>
        <v>32.93</v>
      </c>
      <c r="AK85" s="11">
        <f t="shared" ref="AK85" si="2784">MAX(0,AH$4-AJ85)</f>
        <v>0</v>
      </c>
      <c r="AL85" s="7">
        <f t="shared" ref="AL85" si="2785">SUM(AF85)</f>
        <v>35.700000000000003</v>
      </c>
      <c r="AM85" s="7">
        <f t="shared" ref="AM85" si="2786">SUM(AG85)</f>
        <v>36.08</v>
      </c>
      <c r="AN85" s="10">
        <f t="shared" ref="AN85" si="2787">MIN(AL85,AM85)</f>
        <v>35.700000000000003</v>
      </c>
      <c r="AO85" s="11">
        <f t="shared" ref="AO85" si="2788">MAX(0,AL$4-AN85)</f>
        <v>0</v>
      </c>
      <c r="AP85" s="7">
        <f t="shared" ref="AP85" si="2789">SUM(AF85)</f>
        <v>35.700000000000003</v>
      </c>
      <c r="AQ85" s="7">
        <f t="shared" ref="AQ85" si="2790">SUM(AG85)</f>
        <v>36.08</v>
      </c>
      <c r="AR85" s="7">
        <f t="shared" ref="AR85" si="2791">SUM(AP85-2.3)</f>
        <v>33.400000000000006</v>
      </c>
      <c r="AS85" s="7">
        <f t="shared" ref="AS85" si="2792">SUM(AQ85-2.3)</f>
        <v>33.78</v>
      </c>
      <c r="AT85" s="10">
        <f t="shared" ref="AT85" si="2793">MIN(AR85,AS85)</f>
        <v>33.400000000000006</v>
      </c>
      <c r="AU85" s="11">
        <f t="shared" ref="AU85" si="2794">MAX(0,AR$4-AT85)</f>
        <v>0</v>
      </c>
      <c r="AV85" s="7">
        <f t="shared" ref="AV85" si="2795">SUM(AP85)</f>
        <v>35.700000000000003</v>
      </c>
      <c r="AW85" s="7">
        <f t="shared" ref="AW85" si="2796">SUM(AQ85)</f>
        <v>36.08</v>
      </c>
      <c r="AX85" s="10">
        <f t="shared" ref="AX85" si="2797">MIN(AV85,AW85)</f>
        <v>35.700000000000003</v>
      </c>
      <c r="AY85" s="11">
        <f t="shared" ref="AY85" si="2798">MAX(0,AV$4-AX85)</f>
        <v>0</v>
      </c>
    </row>
    <row r="86" spans="1:51" ht="18" customHeight="1" x14ac:dyDescent="0.2">
      <c r="A86" s="1">
        <f t="shared" si="1763"/>
        <v>44666</v>
      </c>
      <c r="B86" s="7"/>
      <c r="C86" s="7"/>
      <c r="D86" s="7"/>
      <c r="E86" s="7"/>
      <c r="F86" s="10"/>
      <c r="G86" s="11"/>
      <c r="H86" s="7"/>
      <c r="I86" s="7"/>
      <c r="J86" s="10"/>
      <c r="K86" s="11"/>
      <c r="L86" s="7"/>
      <c r="M86" s="7"/>
      <c r="N86" s="7"/>
      <c r="O86" s="7"/>
      <c r="P86" s="10"/>
      <c r="Q86" s="11"/>
      <c r="R86" s="7"/>
      <c r="S86" s="7"/>
      <c r="T86" s="10"/>
      <c r="U86" s="11"/>
      <c r="V86" s="7">
        <v>35.700000000000003</v>
      </c>
      <c r="W86" s="7">
        <v>36.47</v>
      </c>
      <c r="X86" s="7">
        <f t="shared" ref="X86" si="2799">SUM(V86-3.42)</f>
        <v>32.28</v>
      </c>
      <c r="Y86" s="7">
        <f t="shared" ref="Y86" si="2800">SUM(W86-3.42)</f>
        <v>33.049999999999997</v>
      </c>
      <c r="Z86" s="10">
        <f t="shared" ref="Z86" si="2801">MIN(X86,Y86)</f>
        <v>32.28</v>
      </c>
      <c r="AA86" s="11">
        <f t="shared" ref="AA86" si="2802">MAX(0,X$4-Z86)</f>
        <v>0</v>
      </c>
      <c r="AB86" s="7">
        <f t="shared" ref="AB86" si="2803">SUM(V86)</f>
        <v>35.700000000000003</v>
      </c>
      <c r="AC86" s="7">
        <f t="shared" ref="AC86" si="2804">SUM(W86)</f>
        <v>36.47</v>
      </c>
      <c r="AD86" s="10">
        <f t="shared" ref="AD86" si="2805">MIN(AB86,AC86)</f>
        <v>35.700000000000003</v>
      </c>
      <c r="AE86" s="11">
        <f t="shared" ref="AE86" si="2806">MAX(0,AB$4-AD86)</f>
        <v>0</v>
      </c>
      <c r="AF86" s="7">
        <v>35.700000000000003</v>
      </c>
      <c r="AG86" s="7">
        <v>36.47</v>
      </c>
      <c r="AH86" s="7">
        <f t="shared" ref="AH86" si="2807">SUM(AF86-2.77)</f>
        <v>32.93</v>
      </c>
      <c r="AI86" s="7">
        <f t="shared" ref="AI86" si="2808">SUM(AG86-2.77)</f>
        <v>33.699999999999996</v>
      </c>
      <c r="AJ86" s="10">
        <f t="shared" ref="AJ86" si="2809">MIN(AH86,AI86)</f>
        <v>32.93</v>
      </c>
      <c r="AK86" s="11">
        <f t="shared" ref="AK86" si="2810">MAX(0,AH$4-AJ86)</f>
        <v>0</v>
      </c>
      <c r="AL86" s="7">
        <f t="shared" ref="AL86" si="2811">SUM(AF86)</f>
        <v>35.700000000000003</v>
      </c>
      <c r="AM86" s="7">
        <f t="shared" ref="AM86" si="2812">SUM(AG86)</f>
        <v>36.47</v>
      </c>
      <c r="AN86" s="10">
        <f t="shared" ref="AN86" si="2813">MIN(AL86,AM86)</f>
        <v>35.700000000000003</v>
      </c>
      <c r="AO86" s="11">
        <f t="shared" ref="AO86" si="2814">MAX(0,AL$4-AN86)</f>
        <v>0</v>
      </c>
      <c r="AP86" s="7">
        <f t="shared" ref="AP86" si="2815">SUM(AF86)</f>
        <v>35.700000000000003</v>
      </c>
      <c r="AQ86" s="7">
        <f t="shared" ref="AQ86" si="2816">SUM(AG86)</f>
        <v>36.47</v>
      </c>
      <c r="AR86" s="7">
        <f t="shared" ref="AR86" si="2817">SUM(AP86-2.3)</f>
        <v>33.400000000000006</v>
      </c>
      <c r="AS86" s="7">
        <f t="shared" ref="AS86" si="2818">SUM(AQ86-2.3)</f>
        <v>34.17</v>
      </c>
      <c r="AT86" s="10">
        <f t="shared" ref="AT86" si="2819">MIN(AR86,AS86)</f>
        <v>33.400000000000006</v>
      </c>
      <c r="AU86" s="11">
        <f t="shared" ref="AU86" si="2820">MAX(0,AR$4-AT86)</f>
        <v>0</v>
      </c>
      <c r="AV86" s="7">
        <f t="shared" ref="AV86" si="2821">SUM(AP86)</f>
        <v>35.700000000000003</v>
      </c>
      <c r="AW86" s="7">
        <f t="shared" ref="AW86" si="2822">SUM(AQ86)</f>
        <v>36.47</v>
      </c>
      <c r="AX86" s="10">
        <f t="shared" ref="AX86" si="2823">MIN(AV86,AW86)</f>
        <v>35.700000000000003</v>
      </c>
      <c r="AY86" s="11">
        <f t="shared" ref="AY86" si="2824">MAX(0,AV$4-AX86)</f>
        <v>0</v>
      </c>
    </row>
    <row r="87" spans="1:51" ht="18" customHeight="1" x14ac:dyDescent="0.2">
      <c r="A87" s="1">
        <f t="shared" si="1763"/>
        <v>44659</v>
      </c>
      <c r="B87" s="7"/>
      <c r="C87" s="7"/>
      <c r="D87" s="7"/>
      <c r="E87" s="7"/>
      <c r="F87" s="10"/>
      <c r="G87" s="11"/>
      <c r="H87" s="7"/>
      <c r="I87" s="7"/>
      <c r="J87" s="10"/>
      <c r="K87" s="11"/>
      <c r="L87" s="7"/>
      <c r="M87" s="7"/>
      <c r="N87" s="7"/>
      <c r="O87" s="7"/>
      <c r="P87" s="10"/>
      <c r="Q87" s="11"/>
      <c r="R87" s="7"/>
      <c r="S87" s="7"/>
      <c r="T87" s="10"/>
      <c r="U87" s="11"/>
      <c r="V87" s="7">
        <v>35.700000000000003</v>
      </c>
      <c r="W87" s="7">
        <v>36.96</v>
      </c>
      <c r="X87" s="7">
        <f t="shared" ref="X87" si="2825">SUM(V87-3.42)</f>
        <v>32.28</v>
      </c>
      <c r="Y87" s="7">
        <f t="shared" ref="Y87" si="2826">SUM(W87-3.42)</f>
        <v>33.54</v>
      </c>
      <c r="Z87" s="10">
        <f t="shared" ref="Z87" si="2827">MIN(X87,Y87)</f>
        <v>32.28</v>
      </c>
      <c r="AA87" s="11">
        <f t="shared" ref="AA87" si="2828">MAX(0,X$4-Z87)</f>
        <v>0</v>
      </c>
      <c r="AB87" s="7">
        <f t="shared" ref="AB87" si="2829">SUM(V87)</f>
        <v>35.700000000000003</v>
      </c>
      <c r="AC87" s="7">
        <f t="shared" ref="AC87" si="2830">SUM(W87)</f>
        <v>36.96</v>
      </c>
      <c r="AD87" s="10">
        <f t="shared" ref="AD87" si="2831">MIN(AB87,AC87)</f>
        <v>35.700000000000003</v>
      </c>
      <c r="AE87" s="11">
        <f t="shared" ref="AE87" si="2832">MAX(0,AB$4-AD87)</f>
        <v>0</v>
      </c>
      <c r="AF87" s="7">
        <v>35.700000000000003</v>
      </c>
      <c r="AG87" s="7">
        <v>36.96</v>
      </c>
      <c r="AH87" s="7">
        <f t="shared" ref="AH87" si="2833">SUM(AF87-2.77)</f>
        <v>32.93</v>
      </c>
      <c r="AI87" s="7">
        <f t="shared" ref="AI87" si="2834">SUM(AG87-2.77)</f>
        <v>34.19</v>
      </c>
      <c r="AJ87" s="10">
        <f t="shared" ref="AJ87" si="2835">MIN(AH87,AI87)</f>
        <v>32.93</v>
      </c>
      <c r="AK87" s="11">
        <f t="shared" ref="AK87" si="2836">MAX(0,AH$4-AJ87)</f>
        <v>0</v>
      </c>
      <c r="AL87" s="7">
        <f t="shared" ref="AL87" si="2837">SUM(AF87)</f>
        <v>35.700000000000003</v>
      </c>
      <c r="AM87" s="7">
        <f t="shared" ref="AM87" si="2838">SUM(AG87)</f>
        <v>36.96</v>
      </c>
      <c r="AN87" s="10">
        <f t="shared" ref="AN87" si="2839">MIN(AL87,AM87)</f>
        <v>35.700000000000003</v>
      </c>
      <c r="AO87" s="11">
        <f t="shared" ref="AO87" si="2840">MAX(0,AL$4-AN87)</f>
        <v>0</v>
      </c>
      <c r="AP87" s="7">
        <f t="shared" ref="AP87" si="2841">SUM(AF87)</f>
        <v>35.700000000000003</v>
      </c>
      <c r="AQ87" s="7">
        <f t="shared" ref="AQ87" si="2842">SUM(AG87)</f>
        <v>36.96</v>
      </c>
      <c r="AR87" s="7">
        <f t="shared" ref="AR87" si="2843">SUM(AP87-2.3)</f>
        <v>33.400000000000006</v>
      </c>
      <c r="AS87" s="7">
        <f t="shared" ref="AS87" si="2844">SUM(AQ87-2.3)</f>
        <v>34.660000000000004</v>
      </c>
      <c r="AT87" s="10">
        <f t="shared" ref="AT87" si="2845">MIN(AR87,AS87)</f>
        <v>33.400000000000006</v>
      </c>
      <c r="AU87" s="11">
        <f t="shared" ref="AU87" si="2846">MAX(0,AR$4-AT87)</f>
        <v>0</v>
      </c>
      <c r="AV87" s="7">
        <f t="shared" ref="AV87" si="2847">SUM(AP87)</f>
        <v>35.700000000000003</v>
      </c>
      <c r="AW87" s="7">
        <f t="shared" ref="AW87" si="2848">SUM(AQ87)</f>
        <v>36.96</v>
      </c>
      <c r="AX87" s="10">
        <f t="shared" ref="AX87" si="2849">MIN(AV87,AW87)</f>
        <v>35.700000000000003</v>
      </c>
      <c r="AY87" s="11">
        <f t="shared" ref="AY87" si="2850">MAX(0,AV$4-AX87)</f>
        <v>0</v>
      </c>
    </row>
    <row r="88" spans="1:51" ht="18" customHeight="1" x14ac:dyDescent="0.2">
      <c r="A88" s="1">
        <f t="shared" si="1763"/>
        <v>44652</v>
      </c>
      <c r="B88" s="7"/>
      <c r="C88" s="7"/>
      <c r="D88" s="7"/>
      <c r="E88" s="7"/>
      <c r="F88" s="10"/>
      <c r="G88" s="11"/>
      <c r="H88" s="7"/>
      <c r="I88" s="7"/>
      <c r="J88" s="10"/>
      <c r="K88" s="11"/>
      <c r="L88" s="7"/>
      <c r="M88" s="7"/>
      <c r="N88" s="7"/>
      <c r="O88" s="7"/>
      <c r="P88" s="10"/>
      <c r="Q88" s="11"/>
      <c r="R88" s="7"/>
      <c r="S88" s="7"/>
      <c r="T88" s="10"/>
      <c r="U88" s="11"/>
      <c r="V88" s="7">
        <v>36.1</v>
      </c>
      <c r="W88" s="7">
        <v>37.57</v>
      </c>
      <c r="X88" s="7">
        <f t="shared" ref="X88" si="2851">SUM(V88-3.42)</f>
        <v>32.68</v>
      </c>
      <c r="Y88" s="7">
        <f t="shared" ref="Y88" si="2852">SUM(W88-3.42)</f>
        <v>34.15</v>
      </c>
      <c r="Z88" s="10">
        <f t="shared" ref="Z88" si="2853">MIN(X88,Y88)</f>
        <v>32.68</v>
      </c>
      <c r="AA88" s="11">
        <f t="shared" ref="AA88" si="2854">MAX(0,X$4-Z88)</f>
        <v>0</v>
      </c>
      <c r="AB88" s="7">
        <f t="shared" ref="AB88" si="2855">SUM(V88)</f>
        <v>36.1</v>
      </c>
      <c r="AC88" s="7">
        <f t="shared" ref="AC88" si="2856">SUM(W88)</f>
        <v>37.57</v>
      </c>
      <c r="AD88" s="10">
        <f t="shared" ref="AD88" si="2857">MIN(AB88,AC88)</f>
        <v>36.1</v>
      </c>
      <c r="AE88" s="11">
        <f t="shared" ref="AE88" si="2858">MAX(0,AB$4-AD88)</f>
        <v>0</v>
      </c>
      <c r="AF88" s="7">
        <v>36.1</v>
      </c>
      <c r="AG88" s="7">
        <v>37.57</v>
      </c>
      <c r="AH88" s="7">
        <f t="shared" ref="AH88" si="2859">SUM(AF88-2.77)</f>
        <v>33.33</v>
      </c>
      <c r="AI88" s="7">
        <f t="shared" ref="AI88" si="2860">SUM(AG88-2.77)</f>
        <v>34.799999999999997</v>
      </c>
      <c r="AJ88" s="10">
        <f t="shared" ref="AJ88" si="2861">MIN(AH88,AI88)</f>
        <v>33.33</v>
      </c>
      <c r="AK88" s="11">
        <f t="shared" ref="AK88" si="2862">MAX(0,AH$4-AJ88)</f>
        <v>0</v>
      </c>
      <c r="AL88" s="7">
        <f t="shared" ref="AL88" si="2863">SUM(AF88)</f>
        <v>36.1</v>
      </c>
      <c r="AM88" s="7">
        <f t="shared" ref="AM88" si="2864">SUM(AG88)</f>
        <v>37.57</v>
      </c>
      <c r="AN88" s="10">
        <f t="shared" ref="AN88" si="2865">MIN(AL88,AM88)</f>
        <v>36.1</v>
      </c>
      <c r="AO88" s="11">
        <f t="shared" ref="AO88" si="2866">MAX(0,AL$4-AN88)</f>
        <v>0</v>
      </c>
      <c r="AP88" s="7">
        <f t="shared" ref="AP88" si="2867">SUM(AF88)</f>
        <v>36.1</v>
      </c>
      <c r="AQ88" s="7">
        <f t="shared" ref="AQ88" si="2868">SUM(AG88)</f>
        <v>37.57</v>
      </c>
      <c r="AR88" s="7">
        <f t="shared" ref="AR88" si="2869">SUM(AP88-2.3)</f>
        <v>33.800000000000004</v>
      </c>
      <c r="AS88" s="7">
        <f t="shared" ref="AS88" si="2870">SUM(AQ88-2.3)</f>
        <v>35.270000000000003</v>
      </c>
      <c r="AT88" s="10">
        <f t="shared" ref="AT88" si="2871">MIN(AR88,AS88)</f>
        <v>33.800000000000004</v>
      </c>
      <c r="AU88" s="11">
        <f t="shared" ref="AU88" si="2872">MAX(0,AR$4-AT88)</f>
        <v>0</v>
      </c>
      <c r="AV88" s="7">
        <f t="shared" ref="AV88" si="2873">SUM(AP88)</f>
        <v>36.1</v>
      </c>
      <c r="AW88" s="7">
        <f t="shared" ref="AW88" si="2874">SUM(AQ88)</f>
        <v>37.57</v>
      </c>
      <c r="AX88" s="10">
        <f t="shared" ref="AX88" si="2875">MIN(AV88,AW88)</f>
        <v>36.1</v>
      </c>
      <c r="AY88" s="11">
        <f t="shared" ref="AY88" si="2876">MAX(0,AV$4-AX88)</f>
        <v>0</v>
      </c>
    </row>
    <row r="89" spans="1:51" ht="18" customHeight="1" x14ac:dyDescent="0.2">
      <c r="A89" s="1">
        <f t="shared" si="1763"/>
        <v>44645</v>
      </c>
      <c r="B89" s="7"/>
      <c r="C89" s="7"/>
      <c r="D89" s="7"/>
      <c r="E89" s="7"/>
      <c r="F89" s="10"/>
      <c r="G89" s="11"/>
      <c r="H89" s="7"/>
      <c r="I89" s="7"/>
      <c r="J89" s="10"/>
      <c r="K89" s="11"/>
      <c r="L89" s="7"/>
      <c r="M89" s="7"/>
      <c r="N89" s="7"/>
      <c r="O89" s="7"/>
      <c r="P89" s="10"/>
      <c r="Q89" s="11"/>
      <c r="R89" s="7"/>
      <c r="S89" s="7"/>
      <c r="T89" s="10"/>
      <c r="U89" s="11"/>
      <c r="V89" s="7">
        <v>36.700000000000003</v>
      </c>
      <c r="W89" s="7">
        <v>38.130000000000003</v>
      </c>
      <c r="X89" s="7">
        <f t="shared" ref="X89" si="2877">SUM(V89-3.42)</f>
        <v>33.28</v>
      </c>
      <c r="Y89" s="7">
        <f t="shared" ref="Y89" si="2878">SUM(W89-3.42)</f>
        <v>34.71</v>
      </c>
      <c r="Z89" s="10">
        <f t="shared" ref="Z89" si="2879">MIN(X89,Y89)</f>
        <v>33.28</v>
      </c>
      <c r="AA89" s="11">
        <f t="shared" ref="AA89" si="2880">MAX(0,X$4-Z89)</f>
        <v>0</v>
      </c>
      <c r="AB89" s="7">
        <f t="shared" ref="AB89" si="2881">SUM(V89)</f>
        <v>36.700000000000003</v>
      </c>
      <c r="AC89" s="7">
        <f t="shared" ref="AC89" si="2882">SUM(W89)</f>
        <v>38.130000000000003</v>
      </c>
      <c r="AD89" s="10">
        <f t="shared" ref="AD89" si="2883">MIN(AB89,AC89)</f>
        <v>36.700000000000003</v>
      </c>
      <c r="AE89" s="11">
        <f t="shared" ref="AE89" si="2884">MAX(0,AB$4-AD89)</f>
        <v>0</v>
      </c>
      <c r="AF89" s="7">
        <v>36.700000000000003</v>
      </c>
      <c r="AG89" s="7">
        <v>38.130000000000003</v>
      </c>
      <c r="AH89" s="7">
        <f t="shared" ref="AH89" si="2885">SUM(AF89-2.77)</f>
        <v>33.93</v>
      </c>
      <c r="AI89" s="7">
        <f t="shared" ref="AI89" si="2886">SUM(AG89-2.77)</f>
        <v>35.36</v>
      </c>
      <c r="AJ89" s="10">
        <f t="shared" ref="AJ89" si="2887">MIN(AH89,AI89)</f>
        <v>33.93</v>
      </c>
      <c r="AK89" s="11">
        <f t="shared" ref="AK89" si="2888">MAX(0,AH$4-AJ89)</f>
        <v>0</v>
      </c>
      <c r="AL89" s="7">
        <f t="shared" ref="AL89" si="2889">SUM(AF89)</f>
        <v>36.700000000000003</v>
      </c>
      <c r="AM89" s="7">
        <f t="shared" ref="AM89" si="2890">SUM(AG89)</f>
        <v>38.130000000000003</v>
      </c>
      <c r="AN89" s="10">
        <f t="shared" ref="AN89" si="2891">MIN(AL89,AM89)</f>
        <v>36.700000000000003</v>
      </c>
      <c r="AO89" s="11">
        <f t="shared" ref="AO89" si="2892">MAX(0,AL$4-AN89)</f>
        <v>0</v>
      </c>
      <c r="AP89" s="7">
        <f t="shared" ref="AP89" si="2893">SUM(AF89)</f>
        <v>36.700000000000003</v>
      </c>
      <c r="AQ89" s="7">
        <f t="shared" ref="AQ89" si="2894">SUM(AG89)</f>
        <v>38.130000000000003</v>
      </c>
      <c r="AR89" s="7">
        <f t="shared" ref="AR89" si="2895">SUM(AP89-2.3)</f>
        <v>34.400000000000006</v>
      </c>
      <c r="AS89" s="7">
        <f t="shared" ref="AS89" si="2896">SUM(AQ89-2.3)</f>
        <v>35.830000000000005</v>
      </c>
      <c r="AT89" s="10">
        <f t="shared" ref="AT89" si="2897">MIN(AR89,AS89)</f>
        <v>34.400000000000006</v>
      </c>
      <c r="AU89" s="11">
        <f t="shared" ref="AU89" si="2898">MAX(0,AR$4-AT89)</f>
        <v>0</v>
      </c>
      <c r="AV89" s="7">
        <f t="shared" ref="AV89" si="2899">SUM(AP89)</f>
        <v>36.700000000000003</v>
      </c>
      <c r="AW89" s="7">
        <f t="shared" ref="AW89" si="2900">SUM(AQ89)</f>
        <v>38.130000000000003</v>
      </c>
      <c r="AX89" s="10">
        <f t="shared" ref="AX89" si="2901">MIN(AV89,AW89)</f>
        <v>36.700000000000003</v>
      </c>
      <c r="AY89" s="11">
        <f t="shared" ref="AY89" si="2902">MAX(0,AV$4-AX89)</f>
        <v>0</v>
      </c>
    </row>
    <row r="90" spans="1:51" ht="18" customHeight="1" x14ac:dyDescent="0.2">
      <c r="A90" s="1">
        <f t="shared" si="1763"/>
        <v>44638</v>
      </c>
      <c r="B90" s="7"/>
      <c r="C90" s="7"/>
      <c r="D90" s="7"/>
      <c r="E90" s="7"/>
      <c r="F90" s="10"/>
      <c r="G90" s="11"/>
      <c r="H90" s="7"/>
      <c r="I90" s="7"/>
      <c r="J90" s="10"/>
      <c r="K90" s="11"/>
      <c r="L90" s="7"/>
      <c r="M90" s="7"/>
      <c r="N90" s="7"/>
      <c r="O90" s="7"/>
      <c r="P90" s="10"/>
      <c r="Q90" s="11"/>
      <c r="R90" s="7"/>
      <c r="S90" s="7"/>
      <c r="T90" s="10"/>
      <c r="U90" s="11"/>
      <c r="V90" s="7">
        <v>37.299999999999997</v>
      </c>
      <c r="W90" s="7">
        <v>38.549999999999997</v>
      </c>
      <c r="X90" s="7">
        <f t="shared" ref="X90" si="2903">SUM(V90-3.42)</f>
        <v>33.879999999999995</v>
      </c>
      <c r="Y90" s="7">
        <f t="shared" ref="Y90" si="2904">SUM(W90-3.42)</f>
        <v>35.129999999999995</v>
      </c>
      <c r="Z90" s="10">
        <f t="shared" ref="Z90" si="2905">MIN(X90,Y90)</f>
        <v>33.879999999999995</v>
      </c>
      <c r="AA90" s="11">
        <f t="shared" ref="AA90" si="2906">MAX(0,X$4-Z90)</f>
        <v>0</v>
      </c>
      <c r="AB90" s="7">
        <f t="shared" ref="AB90" si="2907">SUM(V90)</f>
        <v>37.299999999999997</v>
      </c>
      <c r="AC90" s="7">
        <f t="shared" ref="AC90" si="2908">SUM(W90)</f>
        <v>38.549999999999997</v>
      </c>
      <c r="AD90" s="10">
        <f t="shared" ref="AD90" si="2909">MIN(AB90,AC90)</f>
        <v>37.299999999999997</v>
      </c>
      <c r="AE90" s="11">
        <f t="shared" ref="AE90" si="2910">MAX(0,AB$4-AD90)</f>
        <v>0</v>
      </c>
      <c r="AF90" s="7">
        <v>37.299999999999997</v>
      </c>
      <c r="AG90" s="7">
        <v>38.549999999999997</v>
      </c>
      <c r="AH90" s="7">
        <f t="shared" ref="AH90" si="2911">SUM(AF90-2.77)</f>
        <v>34.529999999999994</v>
      </c>
      <c r="AI90" s="7">
        <f t="shared" ref="AI90" si="2912">SUM(AG90-2.77)</f>
        <v>35.779999999999994</v>
      </c>
      <c r="AJ90" s="10">
        <f t="shared" ref="AJ90" si="2913">MIN(AH90,AI90)</f>
        <v>34.529999999999994</v>
      </c>
      <c r="AK90" s="11">
        <f t="shared" ref="AK90" si="2914">MAX(0,AH$4-AJ90)</f>
        <v>0</v>
      </c>
      <c r="AL90" s="7">
        <f t="shared" ref="AL90" si="2915">SUM(AF90)</f>
        <v>37.299999999999997</v>
      </c>
      <c r="AM90" s="7">
        <f t="shared" ref="AM90" si="2916">SUM(AG90)</f>
        <v>38.549999999999997</v>
      </c>
      <c r="AN90" s="10">
        <f t="shared" ref="AN90" si="2917">MIN(AL90,AM90)</f>
        <v>37.299999999999997</v>
      </c>
      <c r="AO90" s="11">
        <f t="shared" ref="AO90" si="2918">MAX(0,AL$4-AN90)</f>
        <v>0</v>
      </c>
      <c r="AP90" s="7">
        <f t="shared" ref="AP90" si="2919">SUM(AF90)</f>
        <v>37.299999999999997</v>
      </c>
      <c r="AQ90" s="7">
        <f t="shared" ref="AQ90" si="2920">SUM(AG90)</f>
        <v>38.549999999999997</v>
      </c>
      <c r="AR90" s="7">
        <f t="shared" ref="AR90" si="2921">SUM(AP90-2.3)</f>
        <v>35</v>
      </c>
      <c r="AS90" s="7">
        <f t="shared" ref="AS90" si="2922">SUM(AQ90-2.3)</f>
        <v>36.25</v>
      </c>
      <c r="AT90" s="10">
        <f t="shared" ref="AT90" si="2923">MIN(AR90,AS90)</f>
        <v>35</v>
      </c>
      <c r="AU90" s="11">
        <f t="shared" ref="AU90" si="2924">MAX(0,AR$4-AT90)</f>
        <v>0</v>
      </c>
      <c r="AV90" s="7">
        <f t="shared" ref="AV90" si="2925">SUM(AP90)</f>
        <v>37.299999999999997</v>
      </c>
      <c r="AW90" s="7">
        <f t="shared" ref="AW90" si="2926">SUM(AQ90)</f>
        <v>38.549999999999997</v>
      </c>
      <c r="AX90" s="10">
        <f t="shared" ref="AX90" si="2927">MIN(AV90,AW90)</f>
        <v>37.299999999999997</v>
      </c>
      <c r="AY90" s="11">
        <f t="shared" ref="AY90" si="2928">MAX(0,AV$4-AX90)</f>
        <v>0</v>
      </c>
    </row>
    <row r="91" spans="1:51" ht="18" customHeight="1" x14ac:dyDescent="0.2">
      <c r="A91" s="1">
        <f t="shared" si="1763"/>
        <v>44631</v>
      </c>
      <c r="B91" s="7"/>
      <c r="C91" s="7"/>
      <c r="D91" s="7"/>
      <c r="E91" s="7"/>
      <c r="F91" s="10"/>
      <c r="G91" s="11"/>
      <c r="H91" s="7"/>
      <c r="I91" s="7"/>
      <c r="J91" s="10"/>
      <c r="K91" s="11"/>
      <c r="L91" s="7"/>
      <c r="M91" s="7"/>
      <c r="N91" s="7"/>
      <c r="O91" s="7"/>
      <c r="P91" s="10"/>
      <c r="Q91" s="11"/>
      <c r="R91" s="7"/>
      <c r="S91" s="7"/>
      <c r="T91" s="10"/>
      <c r="U91" s="11"/>
      <c r="V91" s="7">
        <v>37.700000000000003</v>
      </c>
      <c r="W91" s="7">
        <v>38.9</v>
      </c>
      <c r="X91" s="7">
        <f t="shared" ref="X91" si="2929">SUM(V91-3.42)</f>
        <v>34.28</v>
      </c>
      <c r="Y91" s="7">
        <f t="shared" ref="Y91" si="2930">SUM(W91-3.42)</f>
        <v>35.479999999999997</v>
      </c>
      <c r="Z91" s="10">
        <f t="shared" ref="Z91" si="2931">MIN(X91,Y91)</f>
        <v>34.28</v>
      </c>
      <c r="AA91" s="11">
        <f t="shared" ref="AA91" si="2932">MAX(0,X$4-Z91)</f>
        <v>0</v>
      </c>
      <c r="AB91" s="7">
        <f t="shared" ref="AB91" si="2933">SUM(V91)</f>
        <v>37.700000000000003</v>
      </c>
      <c r="AC91" s="7">
        <f t="shared" ref="AC91" si="2934">SUM(W91)</f>
        <v>38.9</v>
      </c>
      <c r="AD91" s="10">
        <f t="shared" ref="AD91" si="2935">MIN(AB91,AC91)</f>
        <v>37.700000000000003</v>
      </c>
      <c r="AE91" s="11">
        <f t="shared" ref="AE91" si="2936">MAX(0,AB$4-AD91)</f>
        <v>0</v>
      </c>
      <c r="AF91" s="7">
        <v>37.700000000000003</v>
      </c>
      <c r="AG91" s="7">
        <v>38.9</v>
      </c>
      <c r="AH91" s="7">
        <f t="shared" ref="AH91" si="2937">SUM(AF91-2.77)</f>
        <v>34.93</v>
      </c>
      <c r="AI91" s="7">
        <f t="shared" ref="AI91" si="2938">SUM(AG91-2.77)</f>
        <v>36.129999999999995</v>
      </c>
      <c r="AJ91" s="10">
        <f t="shared" ref="AJ91" si="2939">MIN(AH91,AI91)</f>
        <v>34.93</v>
      </c>
      <c r="AK91" s="11">
        <f t="shared" ref="AK91" si="2940">MAX(0,AH$4-AJ91)</f>
        <v>0</v>
      </c>
      <c r="AL91" s="7">
        <f t="shared" ref="AL91" si="2941">SUM(AF91)</f>
        <v>37.700000000000003</v>
      </c>
      <c r="AM91" s="7">
        <f t="shared" ref="AM91" si="2942">SUM(AG91)</f>
        <v>38.9</v>
      </c>
      <c r="AN91" s="10">
        <f t="shared" ref="AN91" si="2943">MIN(AL91,AM91)</f>
        <v>37.700000000000003</v>
      </c>
      <c r="AO91" s="11">
        <f t="shared" ref="AO91" si="2944">MAX(0,AL$4-AN91)</f>
        <v>0</v>
      </c>
      <c r="AP91" s="7">
        <f t="shared" ref="AP91" si="2945">SUM(AF91)</f>
        <v>37.700000000000003</v>
      </c>
      <c r="AQ91" s="7">
        <f t="shared" ref="AQ91" si="2946">SUM(AG91)</f>
        <v>38.9</v>
      </c>
      <c r="AR91" s="7">
        <f t="shared" ref="AR91" si="2947">SUM(AP91-2.3)</f>
        <v>35.400000000000006</v>
      </c>
      <c r="AS91" s="7">
        <f t="shared" ref="AS91" si="2948">SUM(AQ91-2.3)</f>
        <v>36.6</v>
      </c>
      <c r="AT91" s="10">
        <f t="shared" ref="AT91" si="2949">MIN(AR91,AS91)</f>
        <v>35.400000000000006</v>
      </c>
      <c r="AU91" s="11">
        <f t="shared" ref="AU91" si="2950">MAX(0,AR$4-AT91)</f>
        <v>0</v>
      </c>
      <c r="AV91" s="7">
        <f t="shared" ref="AV91" si="2951">SUM(AP91)</f>
        <v>37.700000000000003</v>
      </c>
      <c r="AW91" s="7">
        <f t="shared" ref="AW91" si="2952">SUM(AQ91)</f>
        <v>38.9</v>
      </c>
      <c r="AX91" s="10">
        <f t="shared" ref="AX91" si="2953">MIN(AV91,AW91)</f>
        <v>37.700000000000003</v>
      </c>
      <c r="AY91" s="11">
        <f t="shared" ref="AY91" si="2954">MAX(0,AV$4-AX91)</f>
        <v>0</v>
      </c>
    </row>
    <row r="92" spans="1:51" ht="18" customHeight="1" x14ac:dyDescent="0.2">
      <c r="A92" s="1">
        <f t="shared" si="1763"/>
        <v>44624</v>
      </c>
      <c r="B92" s="7"/>
      <c r="C92" s="7"/>
      <c r="D92" s="7"/>
      <c r="E92" s="7"/>
      <c r="F92" s="10"/>
      <c r="G92" s="11"/>
      <c r="H92" s="7"/>
      <c r="I92" s="7"/>
      <c r="J92" s="10"/>
      <c r="K92" s="11"/>
      <c r="L92" s="7"/>
      <c r="M92" s="7"/>
      <c r="N92" s="7"/>
      <c r="O92" s="7"/>
      <c r="P92" s="10"/>
      <c r="Q92" s="11"/>
      <c r="R92" s="7"/>
      <c r="S92" s="7"/>
      <c r="T92" s="10"/>
      <c r="U92" s="11"/>
      <c r="V92" s="7">
        <v>38.6</v>
      </c>
      <c r="W92" s="7">
        <v>39.090000000000003</v>
      </c>
      <c r="X92" s="7">
        <f t="shared" ref="X92" si="2955">SUM(V92-3.42)</f>
        <v>35.18</v>
      </c>
      <c r="Y92" s="7">
        <f t="shared" ref="Y92" si="2956">SUM(W92-3.42)</f>
        <v>35.67</v>
      </c>
      <c r="Z92" s="10">
        <f t="shared" ref="Z92" si="2957">MIN(X92,Y92)</f>
        <v>35.18</v>
      </c>
      <c r="AA92" s="11">
        <f t="shared" ref="AA92" si="2958">MAX(0,X$4-Z92)</f>
        <v>0</v>
      </c>
      <c r="AB92" s="7">
        <f t="shared" ref="AB92" si="2959">SUM(V92)</f>
        <v>38.6</v>
      </c>
      <c r="AC92" s="7">
        <f t="shared" ref="AC92" si="2960">SUM(W92)</f>
        <v>39.090000000000003</v>
      </c>
      <c r="AD92" s="10">
        <f t="shared" ref="AD92" si="2961">MIN(AB92,AC92)</f>
        <v>38.6</v>
      </c>
      <c r="AE92" s="11">
        <f t="shared" ref="AE92" si="2962">MAX(0,AB$4-AD92)</f>
        <v>0</v>
      </c>
      <c r="AF92" s="7">
        <v>38.6</v>
      </c>
      <c r="AG92" s="7">
        <v>39.090000000000003</v>
      </c>
      <c r="AH92" s="7">
        <f t="shared" ref="AH92" si="2963">SUM(AF92-2.77)</f>
        <v>35.83</v>
      </c>
      <c r="AI92" s="7">
        <f t="shared" ref="AI92" si="2964">SUM(AG92-2.77)</f>
        <v>36.32</v>
      </c>
      <c r="AJ92" s="10">
        <f t="shared" ref="AJ92" si="2965">MIN(AH92,AI92)</f>
        <v>35.83</v>
      </c>
      <c r="AK92" s="11">
        <f t="shared" ref="AK92" si="2966">MAX(0,AH$4-AJ92)</f>
        <v>0</v>
      </c>
      <c r="AL92" s="7">
        <f t="shared" ref="AL92" si="2967">SUM(AF92)</f>
        <v>38.6</v>
      </c>
      <c r="AM92" s="7">
        <f t="shared" ref="AM92" si="2968">SUM(AG92)</f>
        <v>39.090000000000003</v>
      </c>
      <c r="AN92" s="10">
        <f t="shared" ref="AN92" si="2969">MIN(AL92,AM92)</f>
        <v>38.6</v>
      </c>
      <c r="AO92" s="11">
        <f t="shared" ref="AO92" si="2970">MAX(0,AL$4-AN92)</f>
        <v>0</v>
      </c>
      <c r="AP92" s="7">
        <f t="shared" ref="AP92" si="2971">SUM(AF92)</f>
        <v>38.6</v>
      </c>
      <c r="AQ92" s="7">
        <f t="shared" ref="AQ92" si="2972">SUM(AG92)</f>
        <v>39.090000000000003</v>
      </c>
      <c r="AR92" s="7">
        <f t="shared" ref="AR92" si="2973">SUM(AP92-2.3)</f>
        <v>36.300000000000004</v>
      </c>
      <c r="AS92" s="7">
        <f t="shared" ref="AS92" si="2974">SUM(AQ92-2.3)</f>
        <v>36.790000000000006</v>
      </c>
      <c r="AT92" s="10">
        <f t="shared" ref="AT92" si="2975">MIN(AR92,AS92)</f>
        <v>36.300000000000004</v>
      </c>
      <c r="AU92" s="11">
        <f t="shared" ref="AU92" si="2976">MAX(0,AR$4-AT92)</f>
        <v>0</v>
      </c>
      <c r="AV92" s="7">
        <f t="shared" ref="AV92" si="2977">SUM(AP92)</f>
        <v>38.6</v>
      </c>
      <c r="AW92" s="7">
        <f t="shared" ref="AW92" si="2978">SUM(AQ92)</f>
        <v>39.090000000000003</v>
      </c>
      <c r="AX92" s="10">
        <f t="shared" ref="AX92" si="2979">MIN(AV92,AW92)</f>
        <v>38.6</v>
      </c>
      <c r="AY92" s="11">
        <f t="shared" ref="AY92" si="2980">MAX(0,AV$4-AX92)</f>
        <v>0</v>
      </c>
    </row>
    <row r="93" spans="1:51" ht="18" customHeight="1" x14ac:dyDescent="0.2">
      <c r="A93" s="1">
        <f t="shared" si="1763"/>
        <v>44617</v>
      </c>
      <c r="B93" s="7"/>
      <c r="C93" s="7"/>
      <c r="D93" s="7"/>
      <c r="E93" s="7"/>
      <c r="F93" s="10"/>
      <c r="G93" s="11"/>
      <c r="H93" s="7"/>
      <c r="I93" s="7"/>
      <c r="J93" s="10"/>
      <c r="K93" s="11"/>
      <c r="L93" s="7"/>
      <c r="M93" s="7"/>
      <c r="N93" s="7"/>
      <c r="O93" s="7"/>
      <c r="P93" s="10"/>
      <c r="Q93" s="11"/>
      <c r="R93" s="7"/>
      <c r="S93" s="7"/>
      <c r="T93" s="10"/>
      <c r="U93" s="11"/>
      <c r="V93" s="7">
        <v>39</v>
      </c>
      <c r="W93" s="7">
        <v>39.17</v>
      </c>
      <c r="X93" s="7">
        <f t="shared" ref="X93" si="2981">SUM(V93-3.42)</f>
        <v>35.58</v>
      </c>
      <c r="Y93" s="7">
        <f t="shared" ref="Y93" si="2982">SUM(W93-3.42)</f>
        <v>35.75</v>
      </c>
      <c r="Z93" s="10">
        <f t="shared" ref="Z93" si="2983">MIN(X93,Y93)</f>
        <v>35.58</v>
      </c>
      <c r="AA93" s="11">
        <f t="shared" ref="AA93" si="2984">MAX(0,X$4-Z93)</f>
        <v>0</v>
      </c>
      <c r="AB93" s="7">
        <f t="shared" ref="AB93" si="2985">SUM(V93)</f>
        <v>39</v>
      </c>
      <c r="AC93" s="7">
        <f t="shared" ref="AC93" si="2986">SUM(W93)</f>
        <v>39.17</v>
      </c>
      <c r="AD93" s="10">
        <f t="shared" ref="AD93" si="2987">MIN(AB93,AC93)</f>
        <v>39</v>
      </c>
      <c r="AE93" s="11">
        <f t="shared" ref="AE93" si="2988">MAX(0,AB$4-AD93)</f>
        <v>0</v>
      </c>
      <c r="AF93" s="7">
        <v>39</v>
      </c>
      <c r="AG93" s="7">
        <v>39.17</v>
      </c>
      <c r="AH93" s="7">
        <f t="shared" ref="AH93" si="2989">SUM(AF93-2.77)</f>
        <v>36.229999999999997</v>
      </c>
      <c r="AI93" s="7">
        <f t="shared" ref="AI93" si="2990">SUM(AG93-2.77)</f>
        <v>36.4</v>
      </c>
      <c r="AJ93" s="10">
        <f t="shared" ref="AJ93" si="2991">MIN(AH93,AI93)</f>
        <v>36.229999999999997</v>
      </c>
      <c r="AK93" s="11">
        <f t="shared" ref="AK93" si="2992">MAX(0,AH$4-AJ93)</f>
        <v>0</v>
      </c>
      <c r="AL93" s="7">
        <f t="shared" ref="AL93" si="2993">SUM(AF93)</f>
        <v>39</v>
      </c>
      <c r="AM93" s="7">
        <f t="shared" ref="AM93" si="2994">SUM(AG93)</f>
        <v>39.17</v>
      </c>
      <c r="AN93" s="10">
        <f t="shared" ref="AN93" si="2995">MIN(AL93,AM93)</f>
        <v>39</v>
      </c>
      <c r="AO93" s="11">
        <f t="shared" ref="AO93" si="2996">MAX(0,AL$4-AN93)</f>
        <v>0</v>
      </c>
      <c r="AP93" s="7">
        <f t="shared" ref="AP93" si="2997">SUM(AF93)</f>
        <v>39</v>
      </c>
      <c r="AQ93" s="7">
        <f t="shared" ref="AQ93" si="2998">SUM(AG93)</f>
        <v>39.17</v>
      </c>
      <c r="AR93" s="7">
        <f t="shared" ref="AR93" si="2999">SUM(AP93-2.3)</f>
        <v>36.700000000000003</v>
      </c>
      <c r="AS93" s="7">
        <f t="shared" ref="AS93" si="3000">SUM(AQ93-2.3)</f>
        <v>36.870000000000005</v>
      </c>
      <c r="AT93" s="10">
        <f t="shared" ref="AT93" si="3001">MIN(AR93,AS93)</f>
        <v>36.700000000000003</v>
      </c>
      <c r="AU93" s="11">
        <f t="shared" ref="AU93" si="3002">MAX(0,AR$4-AT93)</f>
        <v>0</v>
      </c>
      <c r="AV93" s="7">
        <f t="shared" ref="AV93" si="3003">SUM(AP93)</f>
        <v>39</v>
      </c>
      <c r="AW93" s="7">
        <f t="shared" ref="AW93" si="3004">SUM(AQ93)</f>
        <v>39.17</v>
      </c>
      <c r="AX93" s="10">
        <f t="shared" ref="AX93" si="3005">MIN(AV93,AW93)</f>
        <v>39</v>
      </c>
      <c r="AY93" s="11">
        <f t="shared" ref="AY93" si="3006">MAX(0,AV$4-AX93)</f>
        <v>0</v>
      </c>
    </row>
    <row r="94" spans="1:51" ht="18" customHeight="1" x14ac:dyDescent="0.2">
      <c r="A94" s="1">
        <f t="shared" si="1763"/>
        <v>44610</v>
      </c>
      <c r="B94" s="7"/>
      <c r="C94" s="7"/>
      <c r="D94" s="7"/>
      <c r="E94" s="7"/>
      <c r="F94" s="10"/>
      <c r="G94" s="11"/>
      <c r="H94" s="7"/>
      <c r="I94" s="7"/>
      <c r="J94" s="10"/>
      <c r="K94" s="11"/>
      <c r="L94" s="7"/>
      <c r="M94" s="7"/>
      <c r="N94" s="7"/>
      <c r="O94" s="7"/>
      <c r="P94" s="10"/>
      <c r="Q94" s="11"/>
      <c r="R94" s="7"/>
      <c r="S94" s="7"/>
      <c r="T94" s="10"/>
      <c r="U94" s="11"/>
      <c r="V94" s="7">
        <v>39</v>
      </c>
      <c r="W94" s="7">
        <v>39.25</v>
      </c>
      <c r="X94" s="7">
        <f t="shared" ref="X94" si="3007">SUM(V94-3.42)</f>
        <v>35.58</v>
      </c>
      <c r="Y94" s="7">
        <f t="shared" ref="Y94" si="3008">SUM(W94-3.42)</f>
        <v>35.83</v>
      </c>
      <c r="Z94" s="10">
        <f t="shared" ref="Z94" si="3009">MIN(X94,Y94)</f>
        <v>35.58</v>
      </c>
      <c r="AA94" s="11">
        <f t="shared" ref="AA94" si="3010">MAX(0,X$4-Z94)</f>
        <v>0</v>
      </c>
      <c r="AB94" s="7">
        <f t="shared" ref="AB94" si="3011">SUM(V94)</f>
        <v>39</v>
      </c>
      <c r="AC94" s="7">
        <f t="shared" ref="AC94" si="3012">SUM(W94)</f>
        <v>39.25</v>
      </c>
      <c r="AD94" s="10">
        <f t="shared" ref="AD94" si="3013">MIN(AB94,AC94)</f>
        <v>39</v>
      </c>
      <c r="AE94" s="11">
        <f t="shared" ref="AE94" si="3014">MAX(0,AB$4-AD94)</f>
        <v>0</v>
      </c>
      <c r="AF94" s="7">
        <v>39</v>
      </c>
      <c r="AG94" s="7">
        <v>39.25</v>
      </c>
      <c r="AH94" s="7">
        <f t="shared" ref="AH94" si="3015">SUM(AF94-2.77)</f>
        <v>36.229999999999997</v>
      </c>
      <c r="AI94" s="7">
        <f t="shared" ref="AI94" si="3016">SUM(AG94-2.77)</f>
        <v>36.479999999999997</v>
      </c>
      <c r="AJ94" s="10">
        <f t="shared" ref="AJ94" si="3017">MIN(AH94,AI94)</f>
        <v>36.229999999999997</v>
      </c>
      <c r="AK94" s="11">
        <f t="shared" ref="AK94" si="3018">MAX(0,AH$4-AJ94)</f>
        <v>0</v>
      </c>
      <c r="AL94" s="7">
        <f t="shared" ref="AL94" si="3019">SUM(AF94)</f>
        <v>39</v>
      </c>
      <c r="AM94" s="7">
        <f t="shared" ref="AM94" si="3020">SUM(AG94)</f>
        <v>39.25</v>
      </c>
      <c r="AN94" s="10">
        <f t="shared" ref="AN94" si="3021">MIN(AL94,AM94)</f>
        <v>39</v>
      </c>
      <c r="AO94" s="11">
        <f t="shared" ref="AO94" si="3022">MAX(0,AL$4-AN94)</f>
        <v>0</v>
      </c>
      <c r="AP94" s="7">
        <f t="shared" ref="AP94" si="3023">SUM(AF94)</f>
        <v>39</v>
      </c>
      <c r="AQ94" s="7">
        <f t="shared" ref="AQ94" si="3024">SUM(AG94)</f>
        <v>39.25</v>
      </c>
      <c r="AR94" s="7">
        <f t="shared" ref="AR94" si="3025">SUM(AP94-2.3)</f>
        <v>36.700000000000003</v>
      </c>
      <c r="AS94" s="7">
        <f t="shared" ref="AS94" si="3026">SUM(AQ94-2.3)</f>
        <v>36.950000000000003</v>
      </c>
      <c r="AT94" s="10">
        <f t="shared" ref="AT94" si="3027">MIN(AR94,AS94)</f>
        <v>36.700000000000003</v>
      </c>
      <c r="AU94" s="11">
        <f t="shared" ref="AU94" si="3028">MAX(0,AR$4-AT94)</f>
        <v>0</v>
      </c>
      <c r="AV94" s="7">
        <f t="shared" ref="AV94" si="3029">SUM(AP94)</f>
        <v>39</v>
      </c>
      <c r="AW94" s="7">
        <f t="shared" ref="AW94" si="3030">SUM(AQ94)</f>
        <v>39.25</v>
      </c>
      <c r="AX94" s="10">
        <f t="shared" ref="AX94" si="3031">MIN(AV94,AW94)</f>
        <v>39</v>
      </c>
      <c r="AY94" s="11">
        <f t="shared" ref="AY94" si="3032">MAX(0,AV$4-AX94)</f>
        <v>0</v>
      </c>
    </row>
    <row r="95" spans="1:51" ht="18" customHeight="1" x14ac:dyDescent="0.2">
      <c r="A95" s="1">
        <f t="shared" si="1763"/>
        <v>44603</v>
      </c>
      <c r="B95" s="7"/>
      <c r="C95" s="7"/>
      <c r="D95" s="7"/>
      <c r="E95" s="7"/>
      <c r="F95" s="10"/>
      <c r="G95" s="11"/>
      <c r="H95" s="7"/>
      <c r="I95" s="7"/>
      <c r="J95" s="10"/>
      <c r="K95" s="11"/>
      <c r="L95" s="7"/>
      <c r="M95" s="7"/>
      <c r="N95" s="7"/>
      <c r="O95" s="7"/>
      <c r="P95" s="10"/>
      <c r="Q95" s="11"/>
      <c r="R95" s="7"/>
      <c r="S95" s="7"/>
      <c r="T95" s="10"/>
      <c r="U95" s="11"/>
      <c r="V95" s="7">
        <v>39.1</v>
      </c>
      <c r="W95" s="7">
        <v>39.35</v>
      </c>
      <c r="X95" s="7">
        <f t="shared" ref="X95" si="3033">SUM(V95-3.42)</f>
        <v>35.68</v>
      </c>
      <c r="Y95" s="7">
        <f t="shared" ref="Y95" si="3034">SUM(W95-3.42)</f>
        <v>35.93</v>
      </c>
      <c r="Z95" s="10">
        <f t="shared" ref="Z95" si="3035">MIN(X95,Y95)</f>
        <v>35.68</v>
      </c>
      <c r="AA95" s="11">
        <f t="shared" ref="AA95" si="3036">MAX(0,X$4-Z95)</f>
        <v>0</v>
      </c>
      <c r="AB95" s="7">
        <f t="shared" ref="AB95" si="3037">SUM(V95)</f>
        <v>39.1</v>
      </c>
      <c r="AC95" s="7">
        <f t="shared" ref="AC95" si="3038">SUM(W95)</f>
        <v>39.35</v>
      </c>
      <c r="AD95" s="10">
        <f t="shared" ref="AD95" si="3039">MIN(AB95,AC95)</f>
        <v>39.1</v>
      </c>
      <c r="AE95" s="11">
        <f t="shared" ref="AE95" si="3040">MAX(0,AB$4-AD95)</f>
        <v>0</v>
      </c>
      <c r="AF95" s="7">
        <v>39.1</v>
      </c>
      <c r="AG95" s="7">
        <v>39.35</v>
      </c>
      <c r="AH95" s="7">
        <f t="shared" ref="AH95" si="3041">SUM(AF95-2.77)</f>
        <v>36.33</v>
      </c>
      <c r="AI95" s="7">
        <f t="shared" ref="AI95" si="3042">SUM(AG95-2.77)</f>
        <v>36.58</v>
      </c>
      <c r="AJ95" s="10">
        <f t="shared" ref="AJ95" si="3043">MIN(AH95,AI95)</f>
        <v>36.33</v>
      </c>
      <c r="AK95" s="11">
        <f t="shared" ref="AK95" si="3044">MAX(0,AH$4-AJ95)</f>
        <v>0</v>
      </c>
      <c r="AL95" s="7">
        <f t="shared" ref="AL95" si="3045">SUM(AF95)</f>
        <v>39.1</v>
      </c>
      <c r="AM95" s="7">
        <f t="shared" ref="AM95" si="3046">SUM(AG95)</f>
        <v>39.35</v>
      </c>
      <c r="AN95" s="10">
        <f t="shared" ref="AN95" si="3047">MIN(AL95,AM95)</f>
        <v>39.1</v>
      </c>
      <c r="AO95" s="11">
        <f t="shared" ref="AO95" si="3048">MAX(0,AL$4-AN95)</f>
        <v>0</v>
      </c>
      <c r="AP95" s="7">
        <f t="shared" ref="AP95" si="3049">SUM(AF95)</f>
        <v>39.1</v>
      </c>
      <c r="AQ95" s="7">
        <f t="shared" ref="AQ95" si="3050">SUM(AG95)</f>
        <v>39.35</v>
      </c>
      <c r="AR95" s="7">
        <f t="shared" ref="AR95" si="3051">SUM(AP95-2.3)</f>
        <v>36.800000000000004</v>
      </c>
      <c r="AS95" s="7">
        <f t="shared" ref="AS95" si="3052">SUM(AQ95-2.3)</f>
        <v>37.050000000000004</v>
      </c>
      <c r="AT95" s="10">
        <f t="shared" ref="AT95" si="3053">MIN(AR95,AS95)</f>
        <v>36.800000000000004</v>
      </c>
      <c r="AU95" s="11">
        <f t="shared" ref="AU95" si="3054">MAX(0,AR$4-AT95)</f>
        <v>0</v>
      </c>
      <c r="AV95" s="7">
        <f t="shared" ref="AV95" si="3055">SUM(AP95)</f>
        <v>39.1</v>
      </c>
      <c r="AW95" s="7">
        <f t="shared" ref="AW95" si="3056">SUM(AQ95)</f>
        <v>39.35</v>
      </c>
      <c r="AX95" s="10">
        <f t="shared" ref="AX95" si="3057">MIN(AV95,AW95)</f>
        <v>39.1</v>
      </c>
      <c r="AY95" s="11">
        <f t="shared" ref="AY95" si="3058">MAX(0,AV$4-AX95)</f>
        <v>0</v>
      </c>
    </row>
    <row r="96" spans="1:51" ht="18" customHeight="1" x14ac:dyDescent="0.2">
      <c r="A96" s="1">
        <f t="shared" si="1763"/>
        <v>44596</v>
      </c>
      <c r="B96" s="7"/>
      <c r="C96" s="7"/>
      <c r="D96" s="7"/>
      <c r="E96" s="7"/>
      <c r="F96" s="10"/>
      <c r="G96" s="11"/>
      <c r="H96" s="7"/>
      <c r="I96" s="7"/>
      <c r="J96" s="10"/>
      <c r="K96" s="11"/>
      <c r="L96" s="7"/>
      <c r="M96" s="7"/>
      <c r="N96" s="7"/>
      <c r="O96" s="7"/>
      <c r="P96" s="10"/>
      <c r="Q96" s="11"/>
      <c r="R96" s="7"/>
      <c r="S96" s="7"/>
      <c r="T96" s="10"/>
      <c r="U96" s="11"/>
      <c r="V96" s="7">
        <v>39.299999999999997</v>
      </c>
      <c r="W96" s="7">
        <v>39.450000000000003</v>
      </c>
      <c r="X96" s="7">
        <f t="shared" ref="X96" si="3059">SUM(V96-3.42)</f>
        <v>35.879999999999995</v>
      </c>
      <c r="Y96" s="7">
        <f t="shared" ref="Y96" si="3060">SUM(W96-3.42)</f>
        <v>36.03</v>
      </c>
      <c r="Z96" s="10">
        <f t="shared" ref="Z96" si="3061">MIN(X96,Y96)</f>
        <v>35.879999999999995</v>
      </c>
      <c r="AA96" s="11">
        <f t="shared" ref="AA96" si="3062">MAX(0,X$4-Z96)</f>
        <v>0</v>
      </c>
      <c r="AB96" s="7">
        <f t="shared" ref="AB96" si="3063">SUM(V96)</f>
        <v>39.299999999999997</v>
      </c>
      <c r="AC96" s="7">
        <f t="shared" ref="AC96" si="3064">SUM(W96)</f>
        <v>39.450000000000003</v>
      </c>
      <c r="AD96" s="10">
        <f t="shared" ref="AD96" si="3065">MIN(AB96,AC96)</f>
        <v>39.299999999999997</v>
      </c>
      <c r="AE96" s="11">
        <f t="shared" ref="AE96" si="3066">MAX(0,AB$4-AD96)</f>
        <v>0</v>
      </c>
      <c r="AF96" s="7">
        <v>39.299999999999997</v>
      </c>
      <c r="AG96" s="7">
        <v>39.450000000000003</v>
      </c>
      <c r="AH96" s="7">
        <f t="shared" ref="AH96" si="3067">SUM(AF96-2.77)</f>
        <v>36.529999999999994</v>
      </c>
      <c r="AI96" s="7">
        <f t="shared" ref="AI96" si="3068">SUM(AG96-2.77)</f>
        <v>36.68</v>
      </c>
      <c r="AJ96" s="10">
        <f t="shared" ref="AJ96" si="3069">MIN(AH96,AI96)</f>
        <v>36.529999999999994</v>
      </c>
      <c r="AK96" s="11">
        <f t="shared" ref="AK96" si="3070">MAX(0,AH$4-AJ96)</f>
        <v>0</v>
      </c>
      <c r="AL96" s="7">
        <f t="shared" ref="AL96" si="3071">SUM(AF96)</f>
        <v>39.299999999999997</v>
      </c>
      <c r="AM96" s="7">
        <f t="shared" ref="AM96" si="3072">SUM(AG96)</f>
        <v>39.450000000000003</v>
      </c>
      <c r="AN96" s="10">
        <f t="shared" ref="AN96" si="3073">MIN(AL96,AM96)</f>
        <v>39.299999999999997</v>
      </c>
      <c r="AO96" s="11">
        <f t="shared" ref="AO96" si="3074">MAX(0,AL$4-AN96)</f>
        <v>0</v>
      </c>
      <c r="AP96" s="7">
        <f t="shared" ref="AP96" si="3075">SUM(AF96)</f>
        <v>39.299999999999997</v>
      </c>
      <c r="AQ96" s="7">
        <f t="shared" ref="AQ96" si="3076">SUM(AG96)</f>
        <v>39.450000000000003</v>
      </c>
      <c r="AR96" s="7">
        <f t="shared" ref="AR96" si="3077">SUM(AP96-2.3)</f>
        <v>37</v>
      </c>
      <c r="AS96" s="7">
        <f t="shared" ref="AS96" si="3078">SUM(AQ96-2.3)</f>
        <v>37.150000000000006</v>
      </c>
      <c r="AT96" s="10">
        <f t="shared" ref="AT96" si="3079">MIN(AR96,AS96)</f>
        <v>37</v>
      </c>
      <c r="AU96" s="11">
        <f t="shared" ref="AU96" si="3080">MAX(0,AR$4-AT96)</f>
        <v>0</v>
      </c>
      <c r="AV96" s="7">
        <f t="shared" ref="AV96" si="3081">SUM(AP96)</f>
        <v>39.299999999999997</v>
      </c>
      <c r="AW96" s="7">
        <f t="shared" ref="AW96" si="3082">SUM(AQ96)</f>
        <v>39.450000000000003</v>
      </c>
      <c r="AX96" s="10">
        <f t="shared" ref="AX96" si="3083">MIN(AV96,AW96)</f>
        <v>39.299999999999997</v>
      </c>
      <c r="AY96" s="11">
        <f t="shared" ref="AY96" si="3084">MAX(0,AV$4-AX96)</f>
        <v>0</v>
      </c>
    </row>
    <row r="97" spans="1:51" ht="18" customHeight="1" x14ac:dyDescent="0.2">
      <c r="A97" s="1">
        <f t="shared" si="1763"/>
        <v>44589</v>
      </c>
      <c r="B97" s="7"/>
      <c r="C97" s="7"/>
      <c r="D97" s="7"/>
      <c r="E97" s="7"/>
      <c r="F97" s="10"/>
      <c r="G97" s="11"/>
      <c r="H97" s="7"/>
      <c r="I97" s="7"/>
      <c r="J97" s="10"/>
      <c r="K97" s="11"/>
      <c r="L97" s="7"/>
      <c r="M97" s="7"/>
      <c r="N97" s="7"/>
      <c r="O97" s="7"/>
      <c r="P97" s="10"/>
      <c r="Q97" s="11"/>
      <c r="R97" s="7"/>
      <c r="S97" s="7"/>
      <c r="T97" s="10"/>
      <c r="U97" s="11"/>
      <c r="V97" s="7">
        <v>39.299999999999997</v>
      </c>
      <c r="W97" s="7">
        <v>39.549999999999997</v>
      </c>
      <c r="X97" s="7">
        <f t="shared" ref="X97" si="3085">SUM(V97-3.42)</f>
        <v>35.879999999999995</v>
      </c>
      <c r="Y97" s="7">
        <f t="shared" ref="Y97" si="3086">SUM(W97-3.42)</f>
        <v>36.129999999999995</v>
      </c>
      <c r="Z97" s="10">
        <f t="shared" ref="Z97" si="3087">MIN(X97,Y97)</f>
        <v>35.879999999999995</v>
      </c>
      <c r="AA97" s="11">
        <f t="shared" ref="AA97" si="3088">MAX(0,X$4-Z97)</f>
        <v>0</v>
      </c>
      <c r="AB97" s="7">
        <f t="shared" ref="AB97" si="3089">SUM(V97)</f>
        <v>39.299999999999997</v>
      </c>
      <c r="AC97" s="7">
        <f t="shared" ref="AC97" si="3090">SUM(W97)</f>
        <v>39.549999999999997</v>
      </c>
      <c r="AD97" s="10">
        <f t="shared" ref="AD97" si="3091">MIN(AB97,AC97)</f>
        <v>39.299999999999997</v>
      </c>
      <c r="AE97" s="11">
        <f t="shared" ref="AE97" si="3092">MAX(0,AB$4-AD97)</f>
        <v>0</v>
      </c>
      <c r="AF97" s="7">
        <v>39.299999999999997</v>
      </c>
      <c r="AG97" s="7">
        <v>39.549999999999997</v>
      </c>
      <c r="AH97" s="7">
        <f t="shared" ref="AH97" si="3093">SUM(AF97-2.77)</f>
        <v>36.529999999999994</v>
      </c>
      <c r="AI97" s="7">
        <f t="shared" ref="AI97" si="3094">SUM(AG97-2.77)</f>
        <v>36.779999999999994</v>
      </c>
      <c r="AJ97" s="10">
        <f t="shared" ref="AJ97" si="3095">MIN(AH97,AI97)</f>
        <v>36.529999999999994</v>
      </c>
      <c r="AK97" s="11">
        <f t="shared" ref="AK97" si="3096">MAX(0,AH$4-AJ97)</f>
        <v>0</v>
      </c>
      <c r="AL97" s="7">
        <f t="shared" ref="AL97" si="3097">SUM(AF97)</f>
        <v>39.299999999999997</v>
      </c>
      <c r="AM97" s="7">
        <f t="shared" ref="AM97" si="3098">SUM(AG97)</f>
        <v>39.549999999999997</v>
      </c>
      <c r="AN97" s="10">
        <f t="shared" ref="AN97" si="3099">MIN(AL97,AM97)</f>
        <v>39.299999999999997</v>
      </c>
      <c r="AO97" s="11">
        <f t="shared" ref="AO97" si="3100">MAX(0,AL$4-AN97)</f>
        <v>0</v>
      </c>
      <c r="AP97" s="7">
        <f t="shared" ref="AP97" si="3101">SUM(AF97)</f>
        <v>39.299999999999997</v>
      </c>
      <c r="AQ97" s="7">
        <f t="shared" ref="AQ97" si="3102">SUM(AG97)</f>
        <v>39.549999999999997</v>
      </c>
      <c r="AR97" s="7">
        <f t="shared" ref="AR97" si="3103">SUM(AP97-2.3)</f>
        <v>37</v>
      </c>
      <c r="AS97" s="7">
        <f t="shared" ref="AS97" si="3104">SUM(AQ97-2.3)</f>
        <v>37.25</v>
      </c>
      <c r="AT97" s="10">
        <f t="shared" ref="AT97" si="3105">MIN(AR97,AS97)</f>
        <v>37</v>
      </c>
      <c r="AU97" s="11">
        <f t="shared" ref="AU97" si="3106">MAX(0,AR$4-AT97)</f>
        <v>0</v>
      </c>
      <c r="AV97" s="7">
        <f t="shared" ref="AV97" si="3107">SUM(AP97)</f>
        <v>39.299999999999997</v>
      </c>
      <c r="AW97" s="7">
        <f t="shared" ref="AW97" si="3108">SUM(AQ97)</f>
        <v>39.549999999999997</v>
      </c>
      <c r="AX97" s="10">
        <f t="shared" ref="AX97" si="3109">MIN(AV97,AW97)</f>
        <v>39.299999999999997</v>
      </c>
      <c r="AY97" s="11">
        <f t="shared" ref="AY97" si="3110">MAX(0,AV$4-AX97)</f>
        <v>0</v>
      </c>
    </row>
    <row r="98" spans="1:51" ht="18" customHeight="1" x14ac:dyDescent="0.2">
      <c r="A98" s="1">
        <f t="shared" si="1763"/>
        <v>44582</v>
      </c>
      <c r="B98" s="7"/>
      <c r="C98" s="7"/>
      <c r="D98" s="7"/>
      <c r="E98" s="7"/>
      <c r="F98" s="10"/>
      <c r="G98" s="11"/>
      <c r="H98" s="7"/>
      <c r="I98" s="7"/>
      <c r="J98" s="10"/>
      <c r="K98" s="11"/>
      <c r="L98" s="7"/>
      <c r="M98" s="7"/>
      <c r="N98" s="7"/>
      <c r="O98" s="7"/>
      <c r="P98" s="10"/>
      <c r="Q98" s="11"/>
      <c r="R98" s="7"/>
      <c r="S98" s="7"/>
      <c r="T98" s="10"/>
      <c r="U98" s="11"/>
      <c r="V98" s="7">
        <v>39.299999999999997</v>
      </c>
      <c r="W98" s="7">
        <v>39.64</v>
      </c>
      <c r="X98" s="7">
        <f t="shared" ref="X98" si="3111">SUM(V98-3.42)</f>
        <v>35.879999999999995</v>
      </c>
      <c r="Y98" s="7">
        <f t="shared" ref="Y98" si="3112">SUM(W98-3.42)</f>
        <v>36.22</v>
      </c>
      <c r="Z98" s="10">
        <f t="shared" ref="Z98" si="3113">MIN(X98,Y98)</f>
        <v>35.879999999999995</v>
      </c>
      <c r="AA98" s="11">
        <f t="shared" ref="AA98" si="3114">MAX(0,X$4-Z98)</f>
        <v>0</v>
      </c>
      <c r="AB98" s="7">
        <f t="shared" ref="AB98" si="3115">SUM(V98)</f>
        <v>39.299999999999997</v>
      </c>
      <c r="AC98" s="7">
        <f t="shared" ref="AC98" si="3116">SUM(W98)</f>
        <v>39.64</v>
      </c>
      <c r="AD98" s="10">
        <f t="shared" ref="AD98" si="3117">MIN(AB98,AC98)</f>
        <v>39.299999999999997</v>
      </c>
      <c r="AE98" s="11">
        <f t="shared" ref="AE98" si="3118">MAX(0,AB$4-AD98)</f>
        <v>0</v>
      </c>
      <c r="AF98" s="7">
        <v>39.299999999999997</v>
      </c>
      <c r="AG98" s="7">
        <v>39.64</v>
      </c>
      <c r="AH98" s="7">
        <f t="shared" ref="AH98" si="3119">SUM(AF98-2.77)</f>
        <v>36.529999999999994</v>
      </c>
      <c r="AI98" s="7">
        <f t="shared" ref="AI98" si="3120">SUM(AG98-2.77)</f>
        <v>36.869999999999997</v>
      </c>
      <c r="AJ98" s="10">
        <f t="shared" ref="AJ98" si="3121">MIN(AH98,AI98)</f>
        <v>36.529999999999994</v>
      </c>
      <c r="AK98" s="11">
        <f t="shared" ref="AK98" si="3122">MAX(0,AH$4-AJ98)</f>
        <v>0</v>
      </c>
      <c r="AL98" s="7">
        <f t="shared" ref="AL98" si="3123">SUM(AF98)</f>
        <v>39.299999999999997</v>
      </c>
      <c r="AM98" s="7">
        <f t="shared" ref="AM98" si="3124">SUM(AG98)</f>
        <v>39.64</v>
      </c>
      <c r="AN98" s="10">
        <f t="shared" ref="AN98" si="3125">MIN(AL98,AM98)</f>
        <v>39.299999999999997</v>
      </c>
      <c r="AO98" s="11">
        <f t="shared" ref="AO98" si="3126">MAX(0,AL$4-AN98)</f>
        <v>0</v>
      </c>
      <c r="AP98" s="7">
        <f t="shared" ref="AP98" si="3127">SUM(AF98)</f>
        <v>39.299999999999997</v>
      </c>
      <c r="AQ98" s="7">
        <f t="shared" ref="AQ98" si="3128">SUM(AG98)</f>
        <v>39.64</v>
      </c>
      <c r="AR98" s="7">
        <f t="shared" ref="AR98" si="3129">SUM(AP98-2.3)</f>
        <v>37</v>
      </c>
      <c r="AS98" s="7">
        <f t="shared" ref="AS98" si="3130">SUM(AQ98-2.3)</f>
        <v>37.340000000000003</v>
      </c>
      <c r="AT98" s="10">
        <f t="shared" ref="AT98" si="3131">MIN(AR98,AS98)</f>
        <v>37</v>
      </c>
      <c r="AU98" s="11">
        <f t="shared" ref="AU98" si="3132">MAX(0,AR$4-AT98)</f>
        <v>0</v>
      </c>
      <c r="AV98" s="7">
        <f t="shared" ref="AV98" si="3133">SUM(AP98)</f>
        <v>39.299999999999997</v>
      </c>
      <c r="AW98" s="7">
        <f t="shared" ref="AW98" si="3134">SUM(AQ98)</f>
        <v>39.64</v>
      </c>
      <c r="AX98" s="10">
        <f t="shared" ref="AX98" si="3135">MIN(AV98,AW98)</f>
        <v>39.299999999999997</v>
      </c>
      <c r="AY98" s="11">
        <f t="shared" ref="AY98" si="3136">MAX(0,AV$4-AX98)</f>
        <v>0</v>
      </c>
    </row>
    <row r="99" spans="1:51" ht="18" customHeight="1" x14ac:dyDescent="0.2">
      <c r="A99" s="1">
        <f t="shared" si="1763"/>
        <v>44575</v>
      </c>
      <c r="B99" s="7"/>
      <c r="C99" s="7"/>
      <c r="D99" s="7"/>
      <c r="E99" s="7"/>
      <c r="F99" s="10"/>
      <c r="G99" s="11"/>
      <c r="H99" s="7"/>
      <c r="I99" s="7"/>
      <c r="J99" s="10"/>
      <c r="K99" s="11"/>
      <c r="L99" s="7"/>
      <c r="M99" s="7"/>
      <c r="N99" s="7"/>
      <c r="O99" s="7"/>
      <c r="P99" s="10"/>
      <c r="Q99" s="11"/>
      <c r="R99" s="7"/>
      <c r="S99" s="7"/>
      <c r="T99" s="10"/>
      <c r="U99" s="11"/>
      <c r="V99" s="7">
        <v>39.5</v>
      </c>
      <c r="W99" s="7">
        <v>39.69</v>
      </c>
      <c r="X99" s="7">
        <f t="shared" ref="X99" si="3137">SUM(V99-3.42)</f>
        <v>36.08</v>
      </c>
      <c r="Y99" s="7">
        <f t="shared" ref="Y99" si="3138">SUM(W99-3.42)</f>
        <v>36.269999999999996</v>
      </c>
      <c r="Z99" s="10">
        <f t="shared" ref="Z99" si="3139">MIN(X99,Y99)</f>
        <v>36.08</v>
      </c>
      <c r="AA99" s="11">
        <f t="shared" ref="AA99" si="3140">MAX(0,X$4-Z99)</f>
        <v>0</v>
      </c>
      <c r="AB99" s="7">
        <f t="shared" ref="AB99" si="3141">SUM(V99)</f>
        <v>39.5</v>
      </c>
      <c r="AC99" s="7">
        <f t="shared" ref="AC99" si="3142">SUM(W99)</f>
        <v>39.69</v>
      </c>
      <c r="AD99" s="10">
        <f t="shared" ref="AD99" si="3143">MIN(AB99,AC99)</f>
        <v>39.5</v>
      </c>
      <c r="AE99" s="11">
        <f t="shared" ref="AE99" si="3144">MAX(0,AB$4-AD99)</f>
        <v>0</v>
      </c>
      <c r="AF99" s="7">
        <v>39.5</v>
      </c>
      <c r="AG99" s="7">
        <v>39.69</v>
      </c>
      <c r="AH99" s="7">
        <f t="shared" ref="AH99" si="3145">SUM(AF99-2.77)</f>
        <v>36.729999999999997</v>
      </c>
      <c r="AI99" s="7">
        <f t="shared" ref="AI99" si="3146">SUM(AG99-2.77)</f>
        <v>36.919999999999995</v>
      </c>
      <c r="AJ99" s="10">
        <f t="shared" ref="AJ99" si="3147">MIN(AH99,AI99)</f>
        <v>36.729999999999997</v>
      </c>
      <c r="AK99" s="11">
        <f t="shared" ref="AK99" si="3148">MAX(0,AH$4-AJ99)</f>
        <v>0</v>
      </c>
      <c r="AL99" s="7">
        <f t="shared" ref="AL99" si="3149">SUM(AF99)</f>
        <v>39.5</v>
      </c>
      <c r="AM99" s="7">
        <f t="shared" ref="AM99" si="3150">SUM(AG99)</f>
        <v>39.69</v>
      </c>
      <c r="AN99" s="10">
        <f t="shared" ref="AN99" si="3151">MIN(AL99,AM99)</f>
        <v>39.5</v>
      </c>
      <c r="AO99" s="11">
        <f t="shared" ref="AO99" si="3152">MAX(0,AL$4-AN99)</f>
        <v>0</v>
      </c>
      <c r="AP99" s="7">
        <f t="shared" ref="AP99" si="3153">SUM(AF99)</f>
        <v>39.5</v>
      </c>
      <c r="AQ99" s="7">
        <f t="shared" ref="AQ99" si="3154">SUM(AG99)</f>
        <v>39.69</v>
      </c>
      <c r="AR99" s="7">
        <f t="shared" ref="AR99" si="3155">SUM(AP99-2.3)</f>
        <v>37.200000000000003</v>
      </c>
      <c r="AS99" s="7">
        <f t="shared" ref="AS99" si="3156">SUM(AQ99-2.3)</f>
        <v>37.39</v>
      </c>
      <c r="AT99" s="10">
        <f t="shared" ref="AT99" si="3157">MIN(AR99,AS99)</f>
        <v>37.200000000000003</v>
      </c>
      <c r="AU99" s="11">
        <f t="shared" ref="AU99" si="3158">MAX(0,AR$4-AT99)</f>
        <v>0</v>
      </c>
      <c r="AV99" s="7">
        <f t="shared" ref="AV99" si="3159">SUM(AP99)</f>
        <v>39.5</v>
      </c>
      <c r="AW99" s="7">
        <f t="shared" ref="AW99" si="3160">SUM(AQ99)</f>
        <v>39.69</v>
      </c>
      <c r="AX99" s="10">
        <f t="shared" ref="AX99" si="3161">MIN(AV99,AW99)</f>
        <v>39.5</v>
      </c>
      <c r="AY99" s="11">
        <f t="shared" ref="AY99" si="3162">MAX(0,AV$4-AX99)</f>
        <v>0</v>
      </c>
    </row>
    <row r="100" spans="1:51" ht="18" customHeight="1" x14ac:dyDescent="0.2">
      <c r="A100" s="1">
        <f t="shared" si="1763"/>
        <v>44568</v>
      </c>
      <c r="B100" s="7"/>
      <c r="C100" s="7"/>
      <c r="D100" s="7"/>
      <c r="E100" s="7"/>
      <c r="F100" s="10"/>
      <c r="G100" s="11"/>
      <c r="H100" s="7"/>
      <c r="I100" s="7"/>
      <c r="J100" s="10"/>
      <c r="K100" s="11"/>
      <c r="L100" s="7"/>
      <c r="M100" s="7"/>
      <c r="N100" s="7"/>
      <c r="O100" s="7"/>
      <c r="P100" s="10"/>
      <c r="Q100" s="11"/>
      <c r="R100" s="7"/>
      <c r="S100" s="7"/>
      <c r="T100" s="10"/>
      <c r="U100" s="11"/>
      <c r="V100" s="7">
        <v>39.700000000000003</v>
      </c>
      <c r="W100" s="7">
        <v>39.700000000000003</v>
      </c>
      <c r="X100" s="7">
        <f t="shared" ref="X100" si="3163">SUM(V100-3.42)</f>
        <v>36.28</v>
      </c>
      <c r="Y100" s="7">
        <f t="shared" ref="Y100" si="3164">SUM(W100-3.42)</f>
        <v>36.28</v>
      </c>
      <c r="Z100" s="10">
        <f t="shared" ref="Z100" si="3165">MIN(X100,Y100)</f>
        <v>36.28</v>
      </c>
      <c r="AA100" s="11">
        <f t="shared" ref="AA100" si="3166">MAX(0,X$4-Z100)</f>
        <v>0</v>
      </c>
      <c r="AB100" s="7">
        <f t="shared" ref="AB100" si="3167">SUM(V100)</f>
        <v>39.700000000000003</v>
      </c>
      <c r="AC100" s="7">
        <f t="shared" ref="AC100" si="3168">SUM(W100)</f>
        <v>39.700000000000003</v>
      </c>
      <c r="AD100" s="10">
        <f t="shared" ref="AD100" si="3169">MIN(AB100,AC100)</f>
        <v>39.700000000000003</v>
      </c>
      <c r="AE100" s="11">
        <f t="shared" ref="AE100" si="3170">MAX(0,AB$4-AD100)</f>
        <v>0</v>
      </c>
      <c r="AF100" s="7">
        <v>39.700000000000003</v>
      </c>
      <c r="AG100" s="7">
        <v>39.700000000000003</v>
      </c>
      <c r="AH100" s="7">
        <f t="shared" ref="AH100" si="3171">SUM(AF100-2.77)</f>
        <v>36.93</v>
      </c>
      <c r="AI100" s="7">
        <f t="shared" ref="AI100" si="3172">SUM(AG100-2.77)</f>
        <v>36.93</v>
      </c>
      <c r="AJ100" s="10">
        <f t="shared" ref="AJ100" si="3173">MIN(AH100,AI100)</f>
        <v>36.93</v>
      </c>
      <c r="AK100" s="11">
        <f t="shared" ref="AK100" si="3174">MAX(0,AH$4-AJ100)</f>
        <v>0</v>
      </c>
      <c r="AL100" s="7">
        <f t="shared" ref="AL100" si="3175">SUM(AF100)</f>
        <v>39.700000000000003</v>
      </c>
      <c r="AM100" s="7">
        <f t="shared" ref="AM100" si="3176">SUM(AG100)</f>
        <v>39.700000000000003</v>
      </c>
      <c r="AN100" s="10">
        <f t="shared" ref="AN100" si="3177">MIN(AL100,AM100)</f>
        <v>39.700000000000003</v>
      </c>
      <c r="AO100" s="11">
        <f t="shared" ref="AO100" si="3178">MAX(0,AL$4-AN100)</f>
        <v>0</v>
      </c>
      <c r="AP100" s="7">
        <f t="shared" ref="AP100" si="3179">SUM(AF100)</f>
        <v>39.700000000000003</v>
      </c>
      <c r="AQ100" s="7">
        <f t="shared" ref="AQ100" si="3180">SUM(AG100)</f>
        <v>39.700000000000003</v>
      </c>
      <c r="AR100" s="7">
        <f t="shared" ref="AR100" si="3181">SUM(AP100-2.3)</f>
        <v>37.400000000000006</v>
      </c>
      <c r="AS100" s="7">
        <f t="shared" ref="AS100" si="3182">SUM(AQ100-2.3)</f>
        <v>37.400000000000006</v>
      </c>
      <c r="AT100" s="10">
        <f t="shared" ref="AT100" si="3183">MIN(AR100,AS100)</f>
        <v>37.400000000000006</v>
      </c>
      <c r="AU100" s="11">
        <f t="shared" ref="AU100" si="3184">MAX(0,AR$4-AT100)</f>
        <v>0</v>
      </c>
      <c r="AV100" s="7">
        <f t="shared" ref="AV100" si="3185">SUM(AP100)</f>
        <v>39.700000000000003</v>
      </c>
      <c r="AW100" s="7">
        <f t="shared" ref="AW100" si="3186">SUM(AQ100)</f>
        <v>39.700000000000003</v>
      </c>
      <c r="AX100" s="10">
        <f t="shared" ref="AX100" si="3187">MIN(AV100,AW100)</f>
        <v>39.700000000000003</v>
      </c>
      <c r="AY100" s="11">
        <f t="shared" ref="AY100" si="3188">MAX(0,AV$4-AX100)</f>
        <v>0</v>
      </c>
    </row>
    <row r="101" spans="1:51" ht="18" customHeight="1" x14ac:dyDescent="0.2">
      <c r="A101" s="1">
        <f t="shared" si="1763"/>
        <v>44561</v>
      </c>
      <c r="B101" s="7"/>
      <c r="C101" s="7"/>
      <c r="D101" s="7"/>
      <c r="E101" s="7"/>
      <c r="F101" s="10"/>
      <c r="G101" s="11"/>
      <c r="H101" s="7"/>
      <c r="I101" s="7"/>
      <c r="J101" s="10"/>
      <c r="K101" s="11"/>
      <c r="L101" s="7"/>
      <c r="M101" s="7"/>
      <c r="N101" s="7"/>
      <c r="O101" s="7"/>
      <c r="P101" s="10"/>
      <c r="Q101" s="11"/>
      <c r="R101" s="7"/>
      <c r="S101" s="7"/>
      <c r="T101" s="10"/>
      <c r="U101" s="11"/>
      <c r="V101" s="7">
        <v>39.700000000000003</v>
      </c>
      <c r="W101" s="7">
        <v>39.700000000000003</v>
      </c>
      <c r="X101" s="7">
        <f t="shared" ref="X101" si="3189">SUM(V101-3.42)</f>
        <v>36.28</v>
      </c>
      <c r="Y101" s="7">
        <f t="shared" ref="Y101" si="3190">SUM(W101-3.42)</f>
        <v>36.28</v>
      </c>
      <c r="Z101" s="10">
        <f t="shared" ref="Z101" si="3191">MIN(X101,Y101)</f>
        <v>36.28</v>
      </c>
      <c r="AA101" s="11">
        <f t="shared" ref="AA101" si="3192">MAX(0,X$4-Z101)</f>
        <v>0</v>
      </c>
      <c r="AB101" s="7">
        <f t="shared" ref="AB101" si="3193">SUM(V101)</f>
        <v>39.700000000000003</v>
      </c>
      <c r="AC101" s="7">
        <f t="shared" ref="AC101" si="3194">SUM(W101)</f>
        <v>39.700000000000003</v>
      </c>
      <c r="AD101" s="10">
        <f t="shared" ref="AD101" si="3195">MIN(AB101,AC101)</f>
        <v>39.700000000000003</v>
      </c>
      <c r="AE101" s="11">
        <f t="shared" ref="AE101" si="3196">MAX(0,AB$4-AD101)</f>
        <v>0</v>
      </c>
      <c r="AF101" s="7">
        <v>39.700000000000003</v>
      </c>
      <c r="AG101" s="7">
        <v>39.700000000000003</v>
      </c>
      <c r="AH101" s="7">
        <f t="shared" ref="AH101" si="3197">SUM(AF101-2.77)</f>
        <v>36.93</v>
      </c>
      <c r="AI101" s="7">
        <f t="shared" ref="AI101" si="3198">SUM(AG101-2.77)</f>
        <v>36.93</v>
      </c>
      <c r="AJ101" s="10">
        <f t="shared" ref="AJ101" si="3199">MIN(AH101,AI101)</f>
        <v>36.93</v>
      </c>
      <c r="AK101" s="11">
        <f t="shared" ref="AK101" si="3200">MAX(0,AH$4-AJ101)</f>
        <v>0</v>
      </c>
      <c r="AL101" s="7">
        <f t="shared" ref="AL101" si="3201">SUM(AF101)</f>
        <v>39.700000000000003</v>
      </c>
      <c r="AM101" s="7">
        <f t="shared" ref="AM101" si="3202">SUM(AG101)</f>
        <v>39.700000000000003</v>
      </c>
      <c r="AN101" s="10">
        <f t="shared" ref="AN101" si="3203">MIN(AL101,AM101)</f>
        <v>39.700000000000003</v>
      </c>
      <c r="AO101" s="11">
        <f t="shared" ref="AO101" si="3204">MAX(0,AL$4-AN101)</f>
        <v>0</v>
      </c>
      <c r="AP101" s="7">
        <f t="shared" ref="AP101" si="3205">SUM(AF101)</f>
        <v>39.700000000000003</v>
      </c>
      <c r="AQ101" s="7">
        <f t="shared" ref="AQ101" si="3206">SUM(AG101)</f>
        <v>39.700000000000003</v>
      </c>
      <c r="AR101" s="7">
        <f t="shared" ref="AR101" si="3207">SUM(AP101-2.3)</f>
        <v>37.400000000000006</v>
      </c>
      <c r="AS101" s="7">
        <f t="shared" ref="AS101" si="3208">SUM(AQ101-2.3)</f>
        <v>37.400000000000006</v>
      </c>
      <c r="AT101" s="10">
        <f t="shared" ref="AT101" si="3209">MIN(AR101,AS101)</f>
        <v>37.400000000000006</v>
      </c>
      <c r="AU101" s="11">
        <f t="shared" ref="AU101" si="3210">MAX(0,AR$4-AT101)</f>
        <v>0</v>
      </c>
      <c r="AV101" s="7">
        <f t="shared" ref="AV101" si="3211">SUM(AP101)</f>
        <v>39.700000000000003</v>
      </c>
      <c r="AW101" s="7">
        <f t="shared" ref="AW101" si="3212">SUM(AQ101)</f>
        <v>39.700000000000003</v>
      </c>
      <c r="AX101" s="10">
        <f t="shared" ref="AX101" si="3213">MIN(AV101,AW101)</f>
        <v>39.700000000000003</v>
      </c>
      <c r="AY101" s="11">
        <f t="shared" ref="AY101" si="3214">MAX(0,AV$4-AX101)</f>
        <v>0</v>
      </c>
    </row>
    <row r="102" spans="1:51" ht="18" customHeight="1" x14ac:dyDescent="0.2">
      <c r="A102" s="1">
        <f t="shared" si="1763"/>
        <v>44554</v>
      </c>
      <c r="B102" s="7"/>
      <c r="C102" s="7"/>
      <c r="D102" s="7"/>
      <c r="E102" s="7"/>
      <c r="F102" s="10"/>
      <c r="G102" s="11"/>
      <c r="H102" s="7"/>
      <c r="I102" s="7"/>
      <c r="J102" s="10"/>
      <c r="K102" s="11"/>
      <c r="L102" s="7"/>
      <c r="M102" s="7"/>
      <c r="N102" s="7"/>
      <c r="O102" s="7"/>
      <c r="P102" s="10"/>
      <c r="Q102" s="11"/>
      <c r="R102" s="7"/>
      <c r="S102" s="7"/>
      <c r="T102" s="10"/>
      <c r="U102" s="11"/>
      <c r="V102" s="7">
        <v>39.700000000000003</v>
      </c>
      <c r="W102" s="7">
        <v>39.700000000000003</v>
      </c>
      <c r="X102" s="7">
        <f t="shared" ref="X102" si="3215">SUM(V102-3.42)</f>
        <v>36.28</v>
      </c>
      <c r="Y102" s="7">
        <f t="shared" ref="Y102" si="3216">SUM(W102-3.42)</f>
        <v>36.28</v>
      </c>
      <c r="Z102" s="10">
        <f t="shared" ref="Z102" si="3217">MIN(X102,Y102)</f>
        <v>36.28</v>
      </c>
      <c r="AA102" s="11">
        <f t="shared" ref="AA102" si="3218">MAX(0,X$4-Z102)</f>
        <v>0</v>
      </c>
      <c r="AB102" s="7">
        <f t="shared" ref="AB102" si="3219">SUM(V102)</f>
        <v>39.700000000000003</v>
      </c>
      <c r="AC102" s="7">
        <f t="shared" ref="AC102" si="3220">SUM(W102)</f>
        <v>39.700000000000003</v>
      </c>
      <c r="AD102" s="10">
        <f t="shared" ref="AD102" si="3221">MIN(AB102,AC102)</f>
        <v>39.700000000000003</v>
      </c>
      <c r="AE102" s="11">
        <f t="shared" ref="AE102" si="3222">MAX(0,AB$4-AD102)</f>
        <v>0</v>
      </c>
      <c r="AF102" s="7">
        <v>39.700000000000003</v>
      </c>
      <c r="AG102" s="7">
        <v>39.700000000000003</v>
      </c>
      <c r="AH102" s="7">
        <f t="shared" ref="AH102" si="3223">SUM(AF102-2.77)</f>
        <v>36.93</v>
      </c>
      <c r="AI102" s="7">
        <f t="shared" ref="AI102" si="3224">SUM(AG102-2.77)</f>
        <v>36.93</v>
      </c>
      <c r="AJ102" s="10">
        <f t="shared" ref="AJ102" si="3225">MIN(AH102,AI102)</f>
        <v>36.93</v>
      </c>
      <c r="AK102" s="11">
        <f t="shared" ref="AK102" si="3226">MAX(0,AH$4-AJ102)</f>
        <v>0</v>
      </c>
      <c r="AL102" s="7">
        <f t="shared" ref="AL102" si="3227">SUM(AF102)</f>
        <v>39.700000000000003</v>
      </c>
      <c r="AM102" s="7">
        <f t="shared" ref="AM102" si="3228">SUM(AG102)</f>
        <v>39.700000000000003</v>
      </c>
      <c r="AN102" s="10">
        <f t="shared" ref="AN102" si="3229">MIN(AL102,AM102)</f>
        <v>39.700000000000003</v>
      </c>
      <c r="AO102" s="11">
        <f t="shared" ref="AO102" si="3230">MAX(0,AL$4-AN102)</f>
        <v>0</v>
      </c>
      <c r="AP102" s="7">
        <f t="shared" ref="AP102" si="3231">SUM(AF102)</f>
        <v>39.700000000000003</v>
      </c>
      <c r="AQ102" s="7">
        <f t="shared" ref="AQ102" si="3232">SUM(AG102)</f>
        <v>39.700000000000003</v>
      </c>
      <c r="AR102" s="7">
        <f t="shared" ref="AR102" si="3233">SUM(AP102-2.3)</f>
        <v>37.400000000000006</v>
      </c>
      <c r="AS102" s="7">
        <f t="shared" ref="AS102" si="3234">SUM(AQ102-2.3)</f>
        <v>37.400000000000006</v>
      </c>
      <c r="AT102" s="10">
        <f t="shared" ref="AT102" si="3235">MIN(AR102,AS102)</f>
        <v>37.400000000000006</v>
      </c>
      <c r="AU102" s="11">
        <f t="shared" ref="AU102" si="3236">MAX(0,AR$4-AT102)</f>
        <v>0</v>
      </c>
      <c r="AV102" s="7">
        <f t="shared" ref="AV102" si="3237">SUM(AP102)</f>
        <v>39.700000000000003</v>
      </c>
      <c r="AW102" s="7">
        <f t="shared" ref="AW102" si="3238">SUM(AQ102)</f>
        <v>39.700000000000003</v>
      </c>
      <c r="AX102" s="10">
        <f t="shared" ref="AX102" si="3239">MIN(AV102,AW102)</f>
        <v>39.700000000000003</v>
      </c>
      <c r="AY102" s="11">
        <f t="shared" ref="AY102" si="3240">MAX(0,AV$4-AX102)</f>
        <v>0</v>
      </c>
    </row>
    <row r="103" spans="1:51" ht="18" customHeight="1" x14ac:dyDescent="0.2">
      <c r="A103" s="1">
        <f t="shared" si="1763"/>
        <v>44547</v>
      </c>
      <c r="B103" s="7"/>
      <c r="C103" s="7"/>
      <c r="D103" s="7"/>
      <c r="E103" s="7"/>
      <c r="F103" s="10"/>
      <c r="G103" s="11"/>
      <c r="H103" s="7"/>
      <c r="I103" s="7"/>
      <c r="J103" s="10"/>
      <c r="K103" s="11"/>
      <c r="L103" s="7"/>
      <c r="M103" s="7"/>
      <c r="N103" s="7"/>
      <c r="O103" s="7"/>
      <c r="P103" s="10"/>
      <c r="Q103" s="11"/>
      <c r="R103" s="7"/>
      <c r="S103" s="7"/>
      <c r="T103" s="10"/>
      <c r="U103" s="11"/>
      <c r="V103" s="7">
        <v>39.700000000000003</v>
      </c>
      <c r="W103" s="7">
        <v>39.700000000000003</v>
      </c>
      <c r="X103" s="7">
        <f t="shared" ref="X103" si="3241">SUM(V103-3.42)</f>
        <v>36.28</v>
      </c>
      <c r="Y103" s="7">
        <f t="shared" ref="Y103" si="3242">SUM(W103-3.42)</f>
        <v>36.28</v>
      </c>
      <c r="Z103" s="10">
        <f t="shared" ref="Z103" si="3243">MIN(X103,Y103)</f>
        <v>36.28</v>
      </c>
      <c r="AA103" s="11">
        <f t="shared" ref="AA103" si="3244">MAX(0,X$4-Z103)</f>
        <v>0</v>
      </c>
      <c r="AB103" s="7">
        <f t="shared" ref="AB103" si="3245">SUM(V103)</f>
        <v>39.700000000000003</v>
      </c>
      <c r="AC103" s="7">
        <f t="shared" ref="AC103" si="3246">SUM(W103)</f>
        <v>39.700000000000003</v>
      </c>
      <c r="AD103" s="10">
        <f t="shared" ref="AD103" si="3247">MIN(AB103,AC103)</f>
        <v>39.700000000000003</v>
      </c>
      <c r="AE103" s="11">
        <f t="shared" ref="AE103" si="3248">MAX(0,AB$4-AD103)</f>
        <v>0</v>
      </c>
      <c r="AF103" s="7">
        <v>39.700000000000003</v>
      </c>
      <c r="AG103" s="7">
        <v>39.700000000000003</v>
      </c>
      <c r="AH103" s="7">
        <f t="shared" ref="AH103" si="3249">SUM(AF103-2.77)</f>
        <v>36.93</v>
      </c>
      <c r="AI103" s="7">
        <f t="shared" ref="AI103" si="3250">SUM(AG103-2.77)</f>
        <v>36.93</v>
      </c>
      <c r="AJ103" s="10">
        <f t="shared" ref="AJ103" si="3251">MIN(AH103,AI103)</f>
        <v>36.93</v>
      </c>
      <c r="AK103" s="11">
        <f t="shared" ref="AK103" si="3252">MAX(0,AH$4-AJ103)</f>
        <v>0</v>
      </c>
      <c r="AL103" s="7">
        <f t="shared" ref="AL103" si="3253">SUM(AF103)</f>
        <v>39.700000000000003</v>
      </c>
      <c r="AM103" s="7">
        <f t="shared" ref="AM103" si="3254">SUM(AG103)</f>
        <v>39.700000000000003</v>
      </c>
      <c r="AN103" s="10">
        <f t="shared" ref="AN103" si="3255">MIN(AL103,AM103)</f>
        <v>39.700000000000003</v>
      </c>
      <c r="AO103" s="11">
        <f t="shared" ref="AO103" si="3256">MAX(0,AL$4-AN103)</f>
        <v>0</v>
      </c>
      <c r="AP103" s="7">
        <f t="shared" ref="AP103" si="3257">SUM(AF103)</f>
        <v>39.700000000000003</v>
      </c>
      <c r="AQ103" s="7">
        <f t="shared" ref="AQ103" si="3258">SUM(AG103)</f>
        <v>39.700000000000003</v>
      </c>
      <c r="AR103" s="7">
        <f t="shared" ref="AR103" si="3259">SUM(AP103-2.3)</f>
        <v>37.400000000000006</v>
      </c>
      <c r="AS103" s="7">
        <f t="shared" ref="AS103" si="3260">SUM(AQ103-2.3)</f>
        <v>37.400000000000006</v>
      </c>
      <c r="AT103" s="10">
        <f t="shared" ref="AT103" si="3261">MIN(AR103,AS103)</f>
        <v>37.400000000000006</v>
      </c>
      <c r="AU103" s="11">
        <f t="shared" ref="AU103" si="3262">MAX(0,AR$4-AT103)</f>
        <v>0</v>
      </c>
      <c r="AV103" s="7">
        <f t="shared" ref="AV103" si="3263">SUM(AP103)</f>
        <v>39.700000000000003</v>
      </c>
      <c r="AW103" s="7">
        <f t="shared" ref="AW103" si="3264">SUM(AQ103)</f>
        <v>39.700000000000003</v>
      </c>
      <c r="AX103" s="10">
        <f t="shared" ref="AX103" si="3265">MIN(AV103,AW103)</f>
        <v>39.700000000000003</v>
      </c>
      <c r="AY103" s="11">
        <f t="shared" ref="AY103" si="3266">MAX(0,AV$4-AX103)</f>
        <v>0</v>
      </c>
    </row>
    <row r="104" spans="1:51" ht="18" customHeight="1" x14ac:dyDescent="0.2">
      <c r="A104" s="1">
        <f t="shared" si="1763"/>
        <v>44540</v>
      </c>
      <c r="B104" s="7"/>
      <c r="C104" s="7"/>
      <c r="D104" s="7"/>
      <c r="E104" s="7"/>
      <c r="F104" s="10"/>
      <c r="G104" s="11"/>
      <c r="H104" s="7"/>
      <c r="I104" s="7"/>
      <c r="J104" s="10"/>
      <c r="K104" s="11"/>
      <c r="L104" s="7"/>
      <c r="M104" s="7"/>
      <c r="N104" s="7"/>
      <c r="O104" s="7"/>
      <c r="P104" s="10"/>
      <c r="Q104" s="11"/>
      <c r="R104" s="7"/>
      <c r="S104" s="7"/>
      <c r="T104" s="10"/>
      <c r="U104" s="11"/>
      <c r="V104" s="7">
        <v>39.700000000000003</v>
      </c>
      <c r="W104" s="7">
        <v>39.700000000000003</v>
      </c>
      <c r="X104" s="7">
        <f t="shared" ref="X104" si="3267">SUM(V104-3.42)</f>
        <v>36.28</v>
      </c>
      <c r="Y104" s="7">
        <f t="shared" ref="Y104" si="3268">SUM(W104-3.42)</f>
        <v>36.28</v>
      </c>
      <c r="Z104" s="10">
        <f t="shared" ref="Z104" si="3269">MIN(X104,Y104)</f>
        <v>36.28</v>
      </c>
      <c r="AA104" s="11">
        <f t="shared" ref="AA104" si="3270">MAX(0,X$4-Z104)</f>
        <v>0</v>
      </c>
      <c r="AB104" s="7">
        <f t="shared" ref="AB104" si="3271">SUM(V104)</f>
        <v>39.700000000000003</v>
      </c>
      <c r="AC104" s="7">
        <f t="shared" ref="AC104" si="3272">SUM(W104)</f>
        <v>39.700000000000003</v>
      </c>
      <c r="AD104" s="10">
        <f t="shared" ref="AD104" si="3273">MIN(AB104,AC104)</f>
        <v>39.700000000000003</v>
      </c>
      <c r="AE104" s="11">
        <f t="shared" ref="AE104" si="3274">MAX(0,AB$4-AD104)</f>
        <v>0</v>
      </c>
      <c r="AF104" s="7">
        <v>39.700000000000003</v>
      </c>
      <c r="AG104" s="7">
        <v>39.700000000000003</v>
      </c>
      <c r="AH104" s="7">
        <f t="shared" ref="AH104" si="3275">SUM(AF104-2.77)</f>
        <v>36.93</v>
      </c>
      <c r="AI104" s="7">
        <f t="shared" ref="AI104" si="3276">SUM(AG104-2.77)</f>
        <v>36.93</v>
      </c>
      <c r="AJ104" s="10">
        <f t="shared" ref="AJ104" si="3277">MIN(AH104,AI104)</f>
        <v>36.93</v>
      </c>
      <c r="AK104" s="11">
        <f t="shared" ref="AK104" si="3278">MAX(0,AH$4-AJ104)</f>
        <v>0</v>
      </c>
      <c r="AL104" s="7">
        <f t="shared" ref="AL104" si="3279">SUM(AF104)</f>
        <v>39.700000000000003</v>
      </c>
      <c r="AM104" s="7">
        <f t="shared" ref="AM104" si="3280">SUM(AG104)</f>
        <v>39.700000000000003</v>
      </c>
      <c r="AN104" s="10">
        <f t="shared" ref="AN104" si="3281">MIN(AL104,AM104)</f>
        <v>39.700000000000003</v>
      </c>
      <c r="AO104" s="11">
        <f t="shared" ref="AO104" si="3282">MAX(0,AL$4-AN104)</f>
        <v>0</v>
      </c>
      <c r="AP104" s="7">
        <f t="shared" ref="AP104" si="3283">SUM(AF104)</f>
        <v>39.700000000000003</v>
      </c>
      <c r="AQ104" s="7">
        <f t="shared" ref="AQ104" si="3284">SUM(AG104)</f>
        <v>39.700000000000003</v>
      </c>
      <c r="AR104" s="7">
        <f t="shared" ref="AR104" si="3285">SUM(AP104-2.3)</f>
        <v>37.400000000000006</v>
      </c>
      <c r="AS104" s="7">
        <f t="shared" ref="AS104" si="3286">SUM(AQ104-2.3)</f>
        <v>37.400000000000006</v>
      </c>
      <c r="AT104" s="10">
        <f t="shared" ref="AT104" si="3287">MIN(AR104,AS104)</f>
        <v>37.400000000000006</v>
      </c>
      <c r="AU104" s="11">
        <f t="shared" ref="AU104" si="3288">MAX(0,AR$4-AT104)</f>
        <v>0</v>
      </c>
      <c r="AV104" s="7">
        <f t="shared" ref="AV104" si="3289">SUM(AP104)</f>
        <v>39.700000000000003</v>
      </c>
      <c r="AW104" s="7">
        <f t="shared" ref="AW104" si="3290">SUM(AQ104)</f>
        <v>39.700000000000003</v>
      </c>
      <c r="AX104" s="10">
        <f t="shared" ref="AX104" si="3291">MIN(AV104,AW104)</f>
        <v>39.700000000000003</v>
      </c>
      <c r="AY104" s="11">
        <f t="shared" ref="AY104" si="3292">MAX(0,AV$4-AX104)</f>
        <v>0</v>
      </c>
    </row>
    <row r="105" spans="1:51" ht="18" customHeight="1" x14ac:dyDescent="0.2">
      <c r="A105" s="1">
        <f t="shared" si="1763"/>
        <v>44533</v>
      </c>
      <c r="B105" s="7"/>
      <c r="C105" s="7"/>
      <c r="D105" s="7"/>
      <c r="E105" s="7"/>
      <c r="F105" s="10"/>
      <c r="G105" s="11"/>
      <c r="H105" s="7"/>
      <c r="I105" s="7"/>
      <c r="J105" s="10"/>
      <c r="K105" s="11"/>
      <c r="L105" s="7"/>
      <c r="M105" s="7"/>
      <c r="N105" s="7"/>
      <c r="O105" s="7"/>
      <c r="P105" s="10"/>
      <c r="Q105" s="11"/>
      <c r="R105" s="7"/>
      <c r="S105" s="7"/>
      <c r="T105" s="10"/>
      <c r="U105" s="11"/>
      <c r="V105" s="7">
        <v>39.700000000000003</v>
      </c>
      <c r="W105" s="7">
        <v>39.700000000000003</v>
      </c>
      <c r="X105" s="7">
        <f t="shared" ref="X105" si="3293">SUM(V105-3.42)</f>
        <v>36.28</v>
      </c>
      <c r="Y105" s="7">
        <f t="shared" ref="Y105" si="3294">SUM(W105-3.42)</f>
        <v>36.28</v>
      </c>
      <c r="Z105" s="10">
        <f t="shared" ref="Z105" si="3295">MIN(X105,Y105)</f>
        <v>36.28</v>
      </c>
      <c r="AA105" s="11">
        <f t="shared" ref="AA105" si="3296">MAX(0,X$4-Z105)</f>
        <v>0</v>
      </c>
      <c r="AB105" s="7">
        <f t="shared" ref="AB105" si="3297">SUM(V105)</f>
        <v>39.700000000000003</v>
      </c>
      <c r="AC105" s="7">
        <f t="shared" ref="AC105" si="3298">SUM(W105)</f>
        <v>39.700000000000003</v>
      </c>
      <c r="AD105" s="10">
        <f t="shared" ref="AD105" si="3299">MIN(AB105,AC105)</f>
        <v>39.700000000000003</v>
      </c>
      <c r="AE105" s="11">
        <f t="shared" ref="AE105" si="3300">MAX(0,AB$4-AD105)</f>
        <v>0</v>
      </c>
      <c r="AF105" s="7">
        <v>39.700000000000003</v>
      </c>
      <c r="AG105" s="7">
        <v>39.700000000000003</v>
      </c>
      <c r="AH105" s="7">
        <f t="shared" ref="AH105" si="3301">SUM(AF105-2.77)</f>
        <v>36.93</v>
      </c>
      <c r="AI105" s="7">
        <f t="shared" ref="AI105" si="3302">SUM(AG105-2.77)</f>
        <v>36.93</v>
      </c>
      <c r="AJ105" s="10">
        <f t="shared" ref="AJ105" si="3303">MIN(AH105,AI105)</f>
        <v>36.93</v>
      </c>
      <c r="AK105" s="11">
        <f t="shared" ref="AK105" si="3304">MAX(0,AH$4-AJ105)</f>
        <v>0</v>
      </c>
      <c r="AL105" s="7">
        <f t="shared" ref="AL105" si="3305">SUM(AF105)</f>
        <v>39.700000000000003</v>
      </c>
      <c r="AM105" s="7">
        <f t="shared" ref="AM105" si="3306">SUM(AG105)</f>
        <v>39.700000000000003</v>
      </c>
      <c r="AN105" s="10">
        <f t="shared" ref="AN105" si="3307">MIN(AL105,AM105)</f>
        <v>39.700000000000003</v>
      </c>
      <c r="AO105" s="11">
        <f t="shared" ref="AO105" si="3308">MAX(0,AL$4-AN105)</f>
        <v>0</v>
      </c>
      <c r="AP105" s="7">
        <f t="shared" ref="AP105" si="3309">SUM(AF105)</f>
        <v>39.700000000000003</v>
      </c>
      <c r="AQ105" s="7">
        <f t="shared" ref="AQ105" si="3310">SUM(AG105)</f>
        <v>39.700000000000003</v>
      </c>
      <c r="AR105" s="7">
        <f t="shared" ref="AR105" si="3311">SUM(AP105-2.3)</f>
        <v>37.400000000000006</v>
      </c>
      <c r="AS105" s="7">
        <f t="shared" ref="AS105" si="3312">SUM(AQ105-2.3)</f>
        <v>37.400000000000006</v>
      </c>
      <c r="AT105" s="10">
        <f t="shared" ref="AT105" si="3313">MIN(AR105,AS105)</f>
        <v>37.400000000000006</v>
      </c>
      <c r="AU105" s="11">
        <f t="shared" ref="AU105" si="3314">MAX(0,AR$4-AT105)</f>
        <v>0</v>
      </c>
      <c r="AV105" s="7">
        <f t="shared" ref="AV105" si="3315">SUM(AP105)</f>
        <v>39.700000000000003</v>
      </c>
      <c r="AW105" s="7">
        <f t="shared" ref="AW105" si="3316">SUM(AQ105)</f>
        <v>39.700000000000003</v>
      </c>
      <c r="AX105" s="10">
        <f t="shared" ref="AX105" si="3317">MIN(AV105,AW105)</f>
        <v>39.700000000000003</v>
      </c>
      <c r="AY105" s="11">
        <f t="shared" ref="AY105" si="3318">MAX(0,AV$4-AX105)</f>
        <v>0</v>
      </c>
    </row>
    <row r="106" spans="1:51" ht="18" customHeight="1" x14ac:dyDescent="0.2">
      <c r="A106" s="1">
        <f t="shared" si="1763"/>
        <v>44526</v>
      </c>
      <c r="B106" s="7"/>
      <c r="C106" s="7"/>
      <c r="D106" s="7"/>
      <c r="E106" s="7"/>
      <c r="F106" s="10"/>
      <c r="G106" s="11"/>
      <c r="H106" s="7"/>
      <c r="I106" s="7"/>
      <c r="J106" s="10"/>
      <c r="K106" s="11"/>
      <c r="L106" s="7"/>
      <c r="M106" s="7"/>
      <c r="N106" s="7"/>
      <c r="O106" s="7"/>
      <c r="P106" s="10"/>
      <c r="Q106" s="11"/>
      <c r="R106" s="7"/>
      <c r="S106" s="7"/>
      <c r="T106" s="10"/>
      <c r="U106" s="11"/>
      <c r="V106" s="7">
        <v>39.700000000000003</v>
      </c>
      <c r="W106" s="7">
        <v>39.700000000000003</v>
      </c>
      <c r="X106" s="7">
        <f t="shared" ref="X106" si="3319">SUM(V106-3.42)</f>
        <v>36.28</v>
      </c>
      <c r="Y106" s="7">
        <f t="shared" ref="Y106" si="3320">SUM(W106-3.42)</f>
        <v>36.28</v>
      </c>
      <c r="Z106" s="10">
        <f t="shared" ref="Z106" si="3321">MIN(X106,Y106)</f>
        <v>36.28</v>
      </c>
      <c r="AA106" s="11">
        <f t="shared" ref="AA106" si="3322">MAX(0,X$4-Z106)</f>
        <v>0</v>
      </c>
      <c r="AB106" s="7">
        <f t="shared" ref="AB106" si="3323">SUM(V106)</f>
        <v>39.700000000000003</v>
      </c>
      <c r="AC106" s="7">
        <f t="shared" ref="AC106" si="3324">SUM(W106)</f>
        <v>39.700000000000003</v>
      </c>
      <c r="AD106" s="10">
        <f t="shared" ref="AD106" si="3325">MIN(AB106,AC106)</f>
        <v>39.700000000000003</v>
      </c>
      <c r="AE106" s="11">
        <f t="shared" ref="AE106" si="3326">MAX(0,AB$4-AD106)</f>
        <v>0</v>
      </c>
      <c r="AF106" s="7">
        <v>39.700000000000003</v>
      </c>
      <c r="AG106" s="7">
        <v>39.700000000000003</v>
      </c>
      <c r="AH106" s="7">
        <f t="shared" ref="AH106" si="3327">SUM(AF106-2.77)</f>
        <v>36.93</v>
      </c>
      <c r="AI106" s="7">
        <f t="shared" ref="AI106" si="3328">SUM(AG106-2.77)</f>
        <v>36.93</v>
      </c>
      <c r="AJ106" s="10">
        <f t="shared" ref="AJ106" si="3329">MIN(AH106,AI106)</f>
        <v>36.93</v>
      </c>
      <c r="AK106" s="11">
        <f t="shared" ref="AK106" si="3330">MAX(0,AH$4-AJ106)</f>
        <v>0</v>
      </c>
      <c r="AL106" s="7">
        <f t="shared" ref="AL106" si="3331">SUM(AF106)</f>
        <v>39.700000000000003</v>
      </c>
      <c r="AM106" s="7">
        <f t="shared" ref="AM106" si="3332">SUM(AG106)</f>
        <v>39.700000000000003</v>
      </c>
      <c r="AN106" s="10">
        <f t="shared" ref="AN106" si="3333">MIN(AL106,AM106)</f>
        <v>39.700000000000003</v>
      </c>
      <c r="AO106" s="11">
        <f t="shared" ref="AO106" si="3334">MAX(0,AL$4-AN106)</f>
        <v>0</v>
      </c>
      <c r="AP106" s="7">
        <f t="shared" ref="AP106" si="3335">SUM(AF106)</f>
        <v>39.700000000000003</v>
      </c>
      <c r="AQ106" s="7">
        <f t="shared" ref="AQ106" si="3336">SUM(AG106)</f>
        <v>39.700000000000003</v>
      </c>
      <c r="AR106" s="7">
        <f t="shared" ref="AR106" si="3337">SUM(AP106-2.3)</f>
        <v>37.400000000000006</v>
      </c>
      <c r="AS106" s="7">
        <f t="shared" ref="AS106" si="3338">SUM(AQ106-2.3)</f>
        <v>37.400000000000006</v>
      </c>
      <c r="AT106" s="10">
        <f t="shared" ref="AT106" si="3339">MIN(AR106,AS106)</f>
        <v>37.400000000000006</v>
      </c>
      <c r="AU106" s="11">
        <f t="shared" ref="AU106" si="3340">MAX(0,AR$4-AT106)</f>
        <v>0</v>
      </c>
      <c r="AV106" s="7">
        <f t="shared" ref="AV106" si="3341">SUM(AP106)</f>
        <v>39.700000000000003</v>
      </c>
      <c r="AW106" s="7">
        <f t="shared" ref="AW106" si="3342">SUM(AQ106)</f>
        <v>39.700000000000003</v>
      </c>
      <c r="AX106" s="10">
        <f t="shared" ref="AX106" si="3343">MIN(AV106,AW106)</f>
        <v>39.700000000000003</v>
      </c>
      <c r="AY106" s="11">
        <f t="shared" ref="AY106" si="3344">MAX(0,AV$4-AX106)</f>
        <v>0</v>
      </c>
    </row>
    <row r="107" spans="1:51" ht="18" customHeight="1" x14ac:dyDescent="0.2">
      <c r="A107" s="1">
        <f t="shared" si="1763"/>
        <v>44519</v>
      </c>
      <c r="B107" s="7"/>
      <c r="C107" s="7"/>
      <c r="D107" s="7"/>
      <c r="E107" s="7"/>
      <c r="F107" s="10"/>
      <c r="G107" s="11"/>
      <c r="H107" s="7"/>
      <c r="I107" s="7"/>
      <c r="J107" s="10"/>
      <c r="K107" s="11"/>
      <c r="L107" s="7"/>
      <c r="M107" s="7"/>
      <c r="N107" s="7"/>
      <c r="O107" s="7"/>
      <c r="P107" s="10"/>
      <c r="Q107" s="11"/>
      <c r="R107" s="7"/>
      <c r="S107" s="7"/>
      <c r="T107" s="10"/>
      <c r="U107" s="11"/>
      <c r="V107" s="7">
        <v>39.700000000000003</v>
      </c>
      <c r="W107" s="7">
        <v>39.700000000000003</v>
      </c>
      <c r="X107" s="7">
        <f t="shared" ref="X107" si="3345">SUM(V107-3.42)</f>
        <v>36.28</v>
      </c>
      <c r="Y107" s="7">
        <f t="shared" ref="Y107" si="3346">SUM(W107-3.42)</f>
        <v>36.28</v>
      </c>
      <c r="Z107" s="10">
        <f t="shared" ref="Z107" si="3347">MIN(X107,Y107)</f>
        <v>36.28</v>
      </c>
      <c r="AA107" s="11">
        <f t="shared" ref="AA107" si="3348">MAX(0,X$4-Z107)</f>
        <v>0</v>
      </c>
      <c r="AB107" s="7">
        <f t="shared" ref="AB107" si="3349">SUM(V107)</f>
        <v>39.700000000000003</v>
      </c>
      <c r="AC107" s="7">
        <f t="shared" ref="AC107" si="3350">SUM(W107)</f>
        <v>39.700000000000003</v>
      </c>
      <c r="AD107" s="10">
        <f t="shared" ref="AD107" si="3351">MIN(AB107,AC107)</f>
        <v>39.700000000000003</v>
      </c>
      <c r="AE107" s="11">
        <f t="shared" ref="AE107" si="3352">MAX(0,AB$4-AD107)</f>
        <v>0</v>
      </c>
      <c r="AF107" s="7">
        <v>39.700000000000003</v>
      </c>
      <c r="AG107" s="7">
        <v>39.700000000000003</v>
      </c>
      <c r="AH107" s="7">
        <f t="shared" ref="AH107" si="3353">SUM(AF107-2.77)</f>
        <v>36.93</v>
      </c>
      <c r="AI107" s="7">
        <f t="shared" ref="AI107" si="3354">SUM(AG107-2.77)</f>
        <v>36.93</v>
      </c>
      <c r="AJ107" s="10">
        <f t="shared" ref="AJ107" si="3355">MIN(AH107,AI107)</f>
        <v>36.93</v>
      </c>
      <c r="AK107" s="11">
        <f t="shared" ref="AK107" si="3356">MAX(0,AH$4-AJ107)</f>
        <v>0</v>
      </c>
      <c r="AL107" s="7">
        <f t="shared" ref="AL107" si="3357">SUM(AF107)</f>
        <v>39.700000000000003</v>
      </c>
      <c r="AM107" s="7">
        <f t="shared" ref="AM107" si="3358">SUM(AG107)</f>
        <v>39.700000000000003</v>
      </c>
      <c r="AN107" s="10">
        <f t="shared" ref="AN107" si="3359">MIN(AL107,AM107)</f>
        <v>39.700000000000003</v>
      </c>
      <c r="AO107" s="11">
        <f t="shared" ref="AO107" si="3360">MAX(0,AL$4-AN107)</f>
        <v>0</v>
      </c>
      <c r="AP107" s="7">
        <f t="shared" ref="AP107" si="3361">SUM(AF107)</f>
        <v>39.700000000000003</v>
      </c>
      <c r="AQ107" s="7">
        <f t="shared" ref="AQ107" si="3362">SUM(AG107)</f>
        <v>39.700000000000003</v>
      </c>
      <c r="AR107" s="7">
        <f t="shared" ref="AR107" si="3363">SUM(AP107-2.3)</f>
        <v>37.400000000000006</v>
      </c>
      <c r="AS107" s="7">
        <f t="shared" ref="AS107" si="3364">SUM(AQ107-2.3)</f>
        <v>37.400000000000006</v>
      </c>
      <c r="AT107" s="10">
        <f t="shared" ref="AT107" si="3365">MIN(AR107,AS107)</f>
        <v>37.400000000000006</v>
      </c>
      <c r="AU107" s="11">
        <f t="shared" ref="AU107" si="3366">MAX(0,AR$4-AT107)</f>
        <v>0</v>
      </c>
      <c r="AV107" s="7">
        <f t="shared" ref="AV107" si="3367">SUM(AP107)</f>
        <v>39.700000000000003</v>
      </c>
      <c r="AW107" s="7">
        <f t="shared" ref="AW107" si="3368">SUM(AQ107)</f>
        <v>39.700000000000003</v>
      </c>
      <c r="AX107" s="10">
        <f t="shared" ref="AX107" si="3369">MIN(AV107,AW107)</f>
        <v>39.700000000000003</v>
      </c>
      <c r="AY107" s="11">
        <f t="shared" ref="AY107" si="3370">MAX(0,AV$4-AX107)</f>
        <v>0</v>
      </c>
    </row>
    <row r="108" spans="1:51" ht="18" customHeight="1" x14ac:dyDescent="0.2">
      <c r="A108" s="1">
        <f t="shared" si="1763"/>
        <v>44512</v>
      </c>
      <c r="B108" s="7"/>
      <c r="C108" s="7"/>
      <c r="D108" s="7"/>
      <c r="E108" s="7"/>
      <c r="F108" s="10"/>
      <c r="G108" s="11"/>
      <c r="H108" s="7"/>
      <c r="I108" s="7"/>
      <c r="J108" s="10"/>
      <c r="K108" s="11"/>
      <c r="L108" s="7"/>
      <c r="M108" s="7"/>
      <c r="N108" s="7"/>
      <c r="O108" s="7"/>
      <c r="P108" s="10"/>
      <c r="Q108" s="11"/>
      <c r="R108" s="7"/>
      <c r="S108" s="7"/>
      <c r="T108" s="10"/>
      <c r="U108" s="11"/>
      <c r="V108" s="7">
        <v>39.700000000000003</v>
      </c>
      <c r="W108" s="7">
        <v>39.520000000000003</v>
      </c>
      <c r="X108" s="7">
        <f t="shared" ref="X108" si="3371">SUM(V108-3.42)</f>
        <v>36.28</v>
      </c>
      <c r="Y108" s="7">
        <f t="shared" ref="Y108" si="3372">SUM(W108-3.42)</f>
        <v>36.1</v>
      </c>
      <c r="Z108" s="10">
        <f t="shared" ref="Z108" si="3373">MIN(X108,Y108)</f>
        <v>36.1</v>
      </c>
      <c r="AA108" s="11">
        <f t="shared" ref="AA108" si="3374">MAX(0,X$4-Z108)</f>
        <v>0</v>
      </c>
      <c r="AB108" s="7">
        <f t="shared" ref="AB108" si="3375">SUM(V108)</f>
        <v>39.700000000000003</v>
      </c>
      <c r="AC108" s="7">
        <f t="shared" ref="AC108" si="3376">SUM(W108)</f>
        <v>39.520000000000003</v>
      </c>
      <c r="AD108" s="10">
        <f t="shared" ref="AD108" si="3377">MIN(AB108,AC108)</f>
        <v>39.520000000000003</v>
      </c>
      <c r="AE108" s="11">
        <f t="shared" ref="AE108" si="3378">MAX(0,AB$4-AD108)</f>
        <v>0</v>
      </c>
      <c r="AF108" s="7">
        <v>39.700000000000003</v>
      </c>
      <c r="AG108" s="7">
        <v>39.520000000000003</v>
      </c>
      <c r="AH108" s="7">
        <f t="shared" ref="AH108" si="3379">SUM(AF108-2.77)</f>
        <v>36.93</v>
      </c>
      <c r="AI108" s="7">
        <f t="shared" ref="AI108" si="3380">SUM(AG108-2.77)</f>
        <v>36.75</v>
      </c>
      <c r="AJ108" s="10">
        <f t="shared" ref="AJ108" si="3381">MIN(AH108,AI108)</f>
        <v>36.75</v>
      </c>
      <c r="AK108" s="11">
        <f t="shared" ref="AK108" si="3382">MAX(0,AH$4-AJ108)</f>
        <v>0</v>
      </c>
      <c r="AL108" s="7">
        <f t="shared" ref="AL108" si="3383">SUM(AF108)</f>
        <v>39.700000000000003</v>
      </c>
      <c r="AM108" s="7">
        <f t="shared" ref="AM108" si="3384">SUM(AG108)</f>
        <v>39.520000000000003</v>
      </c>
      <c r="AN108" s="10">
        <f t="shared" ref="AN108" si="3385">MIN(AL108,AM108)</f>
        <v>39.520000000000003</v>
      </c>
      <c r="AO108" s="11">
        <f t="shared" ref="AO108" si="3386">MAX(0,AL$4-AN108)</f>
        <v>0</v>
      </c>
      <c r="AP108" s="7">
        <f t="shared" ref="AP108" si="3387">SUM(AF108)</f>
        <v>39.700000000000003</v>
      </c>
      <c r="AQ108" s="7">
        <f t="shared" ref="AQ108" si="3388">SUM(AG108)</f>
        <v>39.520000000000003</v>
      </c>
      <c r="AR108" s="7">
        <f t="shared" ref="AR108" si="3389">SUM(AP108-2.3)</f>
        <v>37.400000000000006</v>
      </c>
      <c r="AS108" s="7">
        <f t="shared" ref="AS108" si="3390">SUM(AQ108-2.3)</f>
        <v>37.220000000000006</v>
      </c>
      <c r="AT108" s="10">
        <f t="shared" ref="AT108" si="3391">MIN(AR108,AS108)</f>
        <v>37.220000000000006</v>
      </c>
      <c r="AU108" s="11">
        <f t="shared" ref="AU108" si="3392">MAX(0,AR$4-AT108)</f>
        <v>0</v>
      </c>
      <c r="AV108" s="7">
        <f t="shared" ref="AV108" si="3393">SUM(AP108)</f>
        <v>39.700000000000003</v>
      </c>
      <c r="AW108" s="7">
        <f t="shared" ref="AW108" si="3394">SUM(AQ108)</f>
        <v>39.520000000000003</v>
      </c>
      <c r="AX108" s="10">
        <f t="shared" ref="AX108" si="3395">MIN(AV108,AW108)</f>
        <v>39.520000000000003</v>
      </c>
      <c r="AY108" s="11">
        <f t="shared" ref="AY108" si="3396">MAX(0,AV$4-AX108)</f>
        <v>0</v>
      </c>
    </row>
    <row r="109" spans="1:51" ht="18" customHeight="1" x14ac:dyDescent="0.2">
      <c r="A109" s="1">
        <f t="shared" si="1763"/>
        <v>44505</v>
      </c>
      <c r="B109" s="7"/>
      <c r="C109" s="7"/>
      <c r="D109" s="7"/>
      <c r="E109" s="7"/>
      <c r="F109" s="10"/>
      <c r="G109" s="11"/>
      <c r="H109" s="7"/>
      <c r="I109" s="7"/>
      <c r="J109" s="10"/>
      <c r="K109" s="11"/>
      <c r="L109" s="7"/>
      <c r="M109" s="7"/>
      <c r="N109" s="7"/>
      <c r="O109" s="7"/>
      <c r="P109" s="10"/>
      <c r="Q109" s="11"/>
      <c r="R109" s="7"/>
      <c r="S109" s="7"/>
      <c r="T109" s="10"/>
      <c r="U109" s="11"/>
      <c r="V109" s="7">
        <v>39.700000000000003</v>
      </c>
      <c r="W109" s="7">
        <v>39.520000000000003</v>
      </c>
      <c r="X109" s="7">
        <f t="shared" ref="X109" si="3397">SUM(V109-3.42)</f>
        <v>36.28</v>
      </c>
      <c r="Y109" s="7">
        <f t="shared" ref="Y109" si="3398">SUM(W109-3.42)</f>
        <v>36.1</v>
      </c>
      <c r="Z109" s="10">
        <f t="shared" ref="Z109" si="3399">MIN(X109,Y109)</f>
        <v>36.1</v>
      </c>
      <c r="AA109" s="11">
        <f t="shared" ref="AA109" si="3400">MAX(0,X$4-Z109)</f>
        <v>0</v>
      </c>
      <c r="AB109" s="7">
        <f t="shared" ref="AB109" si="3401">SUM(V109)</f>
        <v>39.700000000000003</v>
      </c>
      <c r="AC109" s="7">
        <f t="shared" ref="AC109" si="3402">SUM(W109)</f>
        <v>39.520000000000003</v>
      </c>
      <c r="AD109" s="10">
        <f t="shared" ref="AD109" si="3403">MIN(AB109,AC109)</f>
        <v>39.520000000000003</v>
      </c>
      <c r="AE109" s="11">
        <f t="shared" ref="AE109" si="3404">MAX(0,AB$4-AD109)</f>
        <v>0</v>
      </c>
      <c r="AF109" s="7">
        <v>39.700000000000003</v>
      </c>
      <c r="AG109" s="7">
        <v>39.520000000000003</v>
      </c>
      <c r="AH109" s="7">
        <f t="shared" ref="AH109" si="3405">SUM(AF109-2.77)</f>
        <v>36.93</v>
      </c>
      <c r="AI109" s="7">
        <f t="shared" ref="AI109" si="3406">SUM(AG109-2.77)</f>
        <v>36.75</v>
      </c>
      <c r="AJ109" s="10">
        <f t="shared" ref="AJ109" si="3407">MIN(AH109,AI109)</f>
        <v>36.75</v>
      </c>
      <c r="AK109" s="11">
        <f t="shared" ref="AK109" si="3408">MAX(0,AH$4-AJ109)</f>
        <v>0</v>
      </c>
      <c r="AL109" s="7">
        <f t="shared" ref="AL109" si="3409">SUM(AF109)</f>
        <v>39.700000000000003</v>
      </c>
      <c r="AM109" s="7">
        <f t="shared" ref="AM109" si="3410">SUM(AG109)</f>
        <v>39.520000000000003</v>
      </c>
      <c r="AN109" s="10">
        <f t="shared" ref="AN109" si="3411">MIN(AL109,AM109)</f>
        <v>39.520000000000003</v>
      </c>
      <c r="AO109" s="11">
        <f t="shared" ref="AO109" si="3412">MAX(0,AL$4-AN109)</f>
        <v>0</v>
      </c>
      <c r="AP109" s="7">
        <f t="shared" ref="AP109" si="3413">SUM(AF109)</f>
        <v>39.700000000000003</v>
      </c>
      <c r="AQ109" s="7">
        <f t="shared" ref="AQ109" si="3414">SUM(AG109)</f>
        <v>39.520000000000003</v>
      </c>
      <c r="AR109" s="7">
        <f t="shared" ref="AR109" si="3415">SUM(AP109-2.3)</f>
        <v>37.400000000000006</v>
      </c>
      <c r="AS109" s="7">
        <f t="shared" ref="AS109" si="3416">SUM(AQ109-2.3)</f>
        <v>37.220000000000006</v>
      </c>
      <c r="AT109" s="10">
        <f t="shared" ref="AT109" si="3417">MIN(AR109,AS109)</f>
        <v>37.220000000000006</v>
      </c>
      <c r="AU109" s="11">
        <f t="shared" ref="AU109" si="3418">MAX(0,AR$4-AT109)</f>
        <v>0</v>
      </c>
      <c r="AV109" s="7">
        <f t="shared" ref="AV109" si="3419">SUM(AP109)</f>
        <v>39.700000000000003</v>
      </c>
      <c r="AW109" s="7">
        <f t="shared" ref="AW109" si="3420">SUM(AQ109)</f>
        <v>39.520000000000003</v>
      </c>
      <c r="AX109" s="10">
        <f t="shared" ref="AX109" si="3421">MIN(AV109,AW109)</f>
        <v>39.520000000000003</v>
      </c>
      <c r="AY109" s="11">
        <f t="shared" ref="AY109" si="3422">MAX(0,AV$4-AX109)</f>
        <v>0</v>
      </c>
    </row>
    <row r="110" spans="1:51" ht="18" customHeight="1" x14ac:dyDescent="0.2">
      <c r="A110" s="1">
        <f t="shared" si="1763"/>
        <v>44498</v>
      </c>
      <c r="B110" s="7"/>
      <c r="C110" s="7"/>
      <c r="D110" s="7"/>
      <c r="E110" s="7"/>
      <c r="F110" s="10"/>
      <c r="G110" s="11"/>
      <c r="H110" s="7"/>
      <c r="I110" s="7"/>
      <c r="J110" s="10"/>
      <c r="K110" s="11"/>
      <c r="L110" s="7"/>
      <c r="M110" s="7"/>
      <c r="N110" s="7"/>
      <c r="O110" s="7"/>
      <c r="P110" s="10"/>
      <c r="Q110" s="11"/>
      <c r="R110" s="7"/>
      <c r="S110" s="7"/>
      <c r="T110" s="10"/>
      <c r="U110" s="11"/>
      <c r="V110" s="7">
        <v>39.700000000000003</v>
      </c>
      <c r="W110" s="7">
        <v>39.25</v>
      </c>
      <c r="X110" s="7">
        <f t="shared" ref="X110" si="3423">SUM(V110-3.42)</f>
        <v>36.28</v>
      </c>
      <c r="Y110" s="7">
        <f t="shared" ref="Y110" si="3424">SUM(W110-3.42)</f>
        <v>35.83</v>
      </c>
      <c r="Z110" s="10">
        <f t="shared" ref="Z110" si="3425">MIN(X110,Y110)</f>
        <v>35.83</v>
      </c>
      <c r="AA110" s="11">
        <f t="shared" ref="AA110" si="3426">MAX(0,X$4-Z110)</f>
        <v>0</v>
      </c>
      <c r="AB110" s="7">
        <f t="shared" ref="AB110" si="3427">SUM(V110)</f>
        <v>39.700000000000003</v>
      </c>
      <c r="AC110" s="7">
        <f t="shared" ref="AC110" si="3428">SUM(W110)</f>
        <v>39.25</v>
      </c>
      <c r="AD110" s="10">
        <f t="shared" ref="AD110" si="3429">MIN(AB110,AC110)</f>
        <v>39.25</v>
      </c>
      <c r="AE110" s="11">
        <f t="shared" ref="AE110" si="3430">MAX(0,AB$4-AD110)</f>
        <v>0</v>
      </c>
      <c r="AF110" s="7">
        <v>39.700000000000003</v>
      </c>
      <c r="AG110" s="7">
        <v>39.25</v>
      </c>
      <c r="AH110" s="7">
        <f t="shared" ref="AH110" si="3431">SUM(AF110-2.77)</f>
        <v>36.93</v>
      </c>
      <c r="AI110" s="7">
        <f t="shared" ref="AI110" si="3432">SUM(AG110-2.77)</f>
        <v>36.479999999999997</v>
      </c>
      <c r="AJ110" s="10">
        <f t="shared" ref="AJ110" si="3433">MIN(AH110,AI110)</f>
        <v>36.479999999999997</v>
      </c>
      <c r="AK110" s="11">
        <f t="shared" ref="AK110" si="3434">MAX(0,AH$4-AJ110)</f>
        <v>0</v>
      </c>
      <c r="AL110" s="7">
        <f t="shared" ref="AL110" si="3435">SUM(AF110)</f>
        <v>39.700000000000003</v>
      </c>
      <c r="AM110" s="7">
        <f t="shared" ref="AM110" si="3436">SUM(AG110)</f>
        <v>39.25</v>
      </c>
      <c r="AN110" s="10">
        <f t="shared" ref="AN110" si="3437">MIN(AL110,AM110)</f>
        <v>39.25</v>
      </c>
      <c r="AO110" s="11">
        <f t="shared" ref="AO110" si="3438">MAX(0,AL$4-AN110)</f>
        <v>0</v>
      </c>
      <c r="AP110" s="7">
        <f t="shared" ref="AP110" si="3439">SUM(AF110)</f>
        <v>39.700000000000003</v>
      </c>
      <c r="AQ110" s="7">
        <f t="shared" ref="AQ110" si="3440">SUM(AG110)</f>
        <v>39.25</v>
      </c>
      <c r="AR110" s="7">
        <f t="shared" ref="AR110" si="3441">SUM(AP110-2.3)</f>
        <v>37.400000000000006</v>
      </c>
      <c r="AS110" s="7">
        <f t="shared" ref="AS110" si="3442">SUM(AQ110-2.3)</f>
        <v>36.950000000000003</v>
      </c>
      <c r="AT110" s="10">
        <f t="shared" ref="AT110" si="3443">MIN(AR110,AS110)</f>
        <v>36.950000000000003</v>
      </c>
      <c r="AU110" s="11">
        <f t="shared" ref="AU110" si="3444">MAX(0,AR$4-AT110)</f>
        <v>0</v>
      </c>
      <c r="AV110" s="7">
        <f t="shared" ref="AV110" si="3445">SUM(AP110)</f>
        <v>39.700000000000003</v>
      </c>
      <c r="AW110" s="7">
        <f t="shared" ref="AW110" si="3446">SUM(AQ110)</f>
        <v>39.25</v>
      </c>
      <c r="AX110" s="10">
        <f t="shared" ref="AX110" si="3447">MIN(AV110,AW110)</f>
        <v>39.25</v>
      </c>
      <c r="AY110" s="11">
        <f t="shared" ref="AY110" si="3448">MAX(0,AV$4-AX110)</f>
        <v>0</v>
      </c>
    </row>
    <row r="111" spans="1:51" ht="18" customHeight="1" x14ac:dyDescent="0.2">
      <c r="A111" s="1">
        <f t="shared" si="1763"/>
        <v>44491</v>
      </c>
      <c r="B111" s="7"/>
      <c r="C111" s="7"/>
      <c r="D111" s="7"/>
      <c r="E111" s="7"/>
      <c r="F111" s="10"/>
      <c r="G111" s="11"/>
      <c r="H111" s="7"/>
      <c r="I111" s="7"/>
      <c r="J111" s="10"/>
      <c r="K111" s="11"/>
      <c r="L111" s="7"/>
      <c r="M111" s="7"/>
      <c r="N111" s="7"/>
      <c r="O111" s="7"/>
      <c r="P111" s="10"/>
      <c r="Q111" s="11"/>
      <c r="R111" s="7"/>
      <c r="S111" s="7"/>
      <c r="T111" s="10"/>
      <c r="U111" s="11"/>
      <c r="V111" s="7">
        <v>39.700000000000003</v>
      </c>
      <c r="W111" s="7">
        <v>39.06</v>
      </c>
      <c r="X111" s="7">
        <f t="shared" ref="X111" si="3449">SUM(V111-3.42)</f>
        <v>36.28</v>
      </c>
      <c r="Y111" s="7">
        <f t="shared" ref="Y111" si="3450">SUM(W111-3.42)</f>
        <v>35.64</v>
      </c>
      <c r="Z111" s="10">
        <f t="shared" ref="Z111" si="3451">MIN(X111,Y111)</f>
        <v>35.64</v>
      </c>
      <c r="AA111" s="11">
        <f t="shared" ref="AA111" si="3452">MAX(0,X$4-Z111)</f>
        <v>0</v>
      </c>
      <c r="AB111" s="7">
        <f t="shared" ref="AB111" si="3453">SUM(V111)</f>
        <v>39.700000000000003</v>
      </c>
      <c r="AC111" s="7">
        <f t="shared" ref="AC111" si="3454">SUM(W111)</f>
        <v>39.06</v>
      </c>
      <c r="AD111" s="10">
        <f t="shared" ref="AD111" si="3455">MIN(AB111,AC111)</f>
        <v>39.06</v>
      </c>
      <c r="AE111" s="11">
        <f t="shared" ref="AE111" si="3456">MAX(0,AB$4-AD111)</f>
        <v>0</v>
      </c>
      <c r="AF111" s="7">
        <v>39.700000000000003</v>
      </c>
      <c r="AG111" s="7">
        <v>39.06</v>
      </c>
      <c r="AH111" s="7">
        <f t="shared" ref="AH111" si="3457">SUM(AF111-2.77)</f>
        <v>36.93</v>
      </c>
      <c r="AI111" s="7">
        <f t="shared" ref="AI111" si="3458">SUM(AG111-2.77)</f>
        <v>36.29</v>
      </c>
      <c r="AJ111" s="10">
        <f t="shared" ref="AJ111" si="3459">MIN(AH111,AI111)</f>
        <v>36.29</v>
      </c>
      <c r="AK111" s="11">
        <f t="shared" ref="AK111" si="3460">MAX(0,AH$4-AJ111)</f>
        <v>0</v>
      </c>
      <c r="AL111" s="7">
        <f t="shared" ref="AL111" si="3461">SUM(AF111)</f>
        <v>39.700000000000003</v>
      </c>
      <c r="AM111" s="7">
        <f t="shared" ref="AM111" si="3462">SUM(AG111)</f>
        <v>39.06</v>
      </c>
      <c r="AN111" s="10">
        <f t="shared" ref="AN111" si="3463">MIN(AL111,AM111)</f>
        <v>39.06</v>
      </c>
      <c r="AO111" s="11">
        <f t="shared" ref="AO111" si="3464">MAX(0,AL$4-AN111)</f>
        <v>0</v>
      </c>
      <c r="AP111" s="7">
        <f t="shared" ref="AP111" si="3465">SUM(AF111)</f>
        <v>39.700000000000003</v>
      </c>
      <c r="AQ111" s="7">
        <f t="shared" ref="AQ111" si="3466">SUM(AG111)</f>
        <v>39.06</v>
      </c>
      <c r="AR111" s="7">
        <f t="shared" ref="AR111" si="3467">SUM(AP111-2.3)</f>
        <v>37.400000000000006</v>
      </c>
      <c r="AS111" s="7">
        <f t="shared" ref="AS111" si="3468">SUM(AQ111-2.3)</f>
        <v>36.760000000000005</v>
      </c>
      <c r="AT111" s="10">
        <f t="shared" ref="AT111" si="3469">MIN(AR111,AS111)</f>
        <v>36.760000000000005</v>
      </c>
      <c r="AU111" s="11">
        <f t="shared" ref="AU111" si="3470">MAX(0,AR$4-AT111)</f>
        <v>0</v>
      </c>
      <c r="AV111" s="7">
        <f t="shared" ref="AV111" si="3471">SUM(AP111)</f>
        <v>39.700000000000003</v>
      </c>
      <c r="AW111" s="7">
        <f t="shared" ref="AW111" si="3472">SUM(AQ111)</f>
        <v>39.06</v>
      </c>
      <c r="AX111" s="10">
        <f t="shared" ref="AX111" si="3473">MIN(AV111,AW111)</f>
        <v>39.06</v>
      </c>
      <c r="AY111" s="11">
        <f t="shared" ref="AY111" si="3474">MAX(0,AV$4-AX111)</f>
        <v>0</v>
      </c>
    </row>
    <row r="112" spans="1:51" ht="18" customHeight="1" x14ac:dyDescent="0.2">
      <c r="A112" s="1">
        <f t="shared" si="1763"/>
        <v>44484</v>
      </c>
      <c r="B112" s="7"/>
      <c r="C112" s="7"/>
      <c r="D112" s="7"/>
      <c r="E112" s="7"/>
      <c r="F112" s="10"/>
      <c r="G112" s="11"/>
      <c r="H112" s="7"/>
      <c r="I112" s="7"/>
      <c r="J112" s="10"/>
      <c r="K112" s="11"/>
      <c r="L112" s="7"/>
      <c r="M112" s="7"/>
      <c r="N112" s="7"/>
      <c r="O112" s="7"/>
      <c r="P112" s="10"/>
      <c r="Q112" s="11"/>
      <c r="R112" s="7"/>
      <c r="S112" s="7"/>
      <c r="T112" s="10"/>
      <c r="U112" s="11"/>
      <c r="V112" s="7">
        <v>39.700000000000003</v>
      </c>
      <c r="W112" s="7">
        <v>38.78</v>
      </c>
      <c r="X112" s="7">
        <f t="shared" ref="X112" si="3475">SUM(V112-3.42)</f>
        <v>36.28</v>
      </c>
      <c r="Y112" s="7">
        <f t="shared" ref="Y112" si="3476">SUM(W112-3.42)</f>
        <v>35.36</v>
      </c>
      <c r="Z112" s="10">
        <f t="shared" ref="Z112" si="3477">MIN(X112,Y112)</f>
        <v>35.36</v>
      </c>
      <c r="AA112" s="11">
        <f t="shared" ref="AA112" si="3478">MAX(0,X$4-Z112)</f>
        <v>0</v>
      </c>
      <c r="AB112" s="7">
        <f t="shared" ref="AB112" si="3479">SUM(V112)</f>
        <v>39.700000000000003</v>
      </c>
      <c r="AC112" s="7">
        <f t="shared" ref="AC112" si="3480">SUM(W112)</f>
        <v>38.78</v>
      </c>
      <c r="AD112" s="10">
        <f t="shared" ref="AD112" si="3481">MIN(AB112,AC112)</f>
        <v>38.78</v>
      </c>
      <c r="AE112" s="11">
        <f t="shared" ref="AE112" si="3482">MAX(0,AB$4-AD112)</f>
        <v>0</v>
      </c>
      <c r="AF112" s="7">
        <v>39.700000000000003</v>
      </c>
      <c r="AG112" s="7">
        <v>38.78</v>
      </c>
      <c r="AH112" s="7">
        <f t="shared" ref="AH112" si="3483">SUM(AF112-2.77)</f>
        <v>36.93</v>
      </c>
      <c r="AI112" s="7">
        <f t="shared" ref="AI112" si="3484">SUM(AG112-2.77)</f>
        <v>36.01</v>
      </c>
      <c r="AJ112" s="10">
        <f t="shared" ref="AJ112" si="3485">MIN(AH112,AI112)</f>
        <v>36.01</v>
      </c>
      <c r="AK112" s="11">
        <f t="shared" ref="AK112" si="3486">MAX(0,AH$4-AJ112)</f>
        <v>0</v>
      </c>
      <c r="AL112" s="7">
        <f t="shared" ref="AL112" si="3487">SUM(AF112)</f>
        <v>39.700000000000003</v>
      </c>
      <c r="AM112" s="7">
        <f t="shared" ref="AM112" si="3488">SUM(AG112)</f>
        <v>38.78</v>
      </c>
      <c r="AN112" s="10">
        <f t="shared" ref="AN112" si="3489">MIN(AL112,AM112)</f>
        <v>38.78</v>
      </c>
      <c r="AO112" s="11">
        <f t="shared" ref="AO112" si="3490">MAX(0,AL$4-AN112)</f>
        <v>0</v>
      </c>
      <c r="AP112" s="7">
        <f t="shared" ref="AP112" si="3491">SUM(AF112)</f>
        <v>39.700000000000003</v>
      </c>
      <c r="AQ112" s="7">
        <f t="shared" ref="AQ112" si="3492">SUM(AG112)</f>
        <v>38.78</v>
      </c>
      <c r="AR112" s="7">
        <f t="shared" ref="AR112" si="3493">SUM(AP112-2.3)</f>
        <v>37.400000000000006</v>
      </c>
      <c r="AS112" s="7">
        <f t="shared" ref="AS112" si="3494">SUM(AQ112-2.3)</f>
        <v>36.480000000000004</v>
      </c>
      <c r="AT112" s="10">
        <f t="shared" ref="AT112" si="3495">MIN(AR112,AS112)</f>
        <v>36.480000000000004</v>
      </c>
      <c r="AU112" s="11">
        <f t="shared" ref="AU112" si="3496">MAX(0,AR$4-AT112)</f>
        <v>0</v>
      </c>
      <c r="AV112" s="7">
        <f t="shared" ref="AV112" si="3497">SUM(AP112)</f>
        <v>39.700000000000003</v>
      </c>
      <c r="AW112" s="7">
        <f t="shared" ref="AW112" si="3498">SUM(AQ112)</f>
        <v>38.78</v>
      </c>
      <c r="AX112" s="10">
        <f t="shared" ref="AX112" si="3499">MIN(AV112,AW112)</f>
        <v>38.78</v>
      </c>
      <c r="AY112" s="11">
        <f t="shared" ref="AY112" si="3500">MAX(0,AV$4-AX112)</f>
        <v>0</v>
      </c>
    </row>
    <row r="113" spans="1:51" ht="18" customHeight="1" x14ac:dyDescent="0.2">
      <c r="A113" s="1">
        <f t="shared" si="1763"/>
        <v>44477</v>
      </c>
      <c r="B113" s="7"/>
      <c r="C113" s="7"/>
      <c r="D113" s="7"/>
      <c r="E113" s="7"/>
      <c r="F113" s="10"/>
      <c r="G113" s="11"/>
      <c r="H113" s="7"/>
      <c r="I113" s="7"/>
      <c r="J113" s="10"/>
      <c r="K113" s="11"/>
      <c r="L113" s="7"/>
      <c r="M113" s="7"/>
      <c r="N113" s="7"/>
      <c r="O113" s="7"/>
      <c r="P113" s="10"/>
      <c r="Q113" s="11"/>
      <c r="R113" s="7"/>
      <c r="S113" s="7"/>
      <c r="T113" s="10"/>
      <c r="U113" s="11"/>
      <c r="V113" s="7">
        <v>39.1</v>
      </c>
      <c r="W113" s="7">
        <v>38.31</v>
      </c>
      <c r="X113" s="7">
        <f t="shared" ref="X113" si="3501">SUM(V113-3.42)</f>
        <v>35.68</v>
      </c>
      <c r="Y113" s="7">
        <f t="shared" ref="Y113" si="3502">SUM(W113-3.42)</f>
        <v>34.89</v>
      </c>
      <c r="Z113" s="10">
        <f t="shared" ref="Z113" si="3503">MIN(X113,Y113)</f>
        <v>34.89</v>
      </c>
      <c r="AA113" s="11">
        <f t="shared" ref="AA113" si="3504">MAX(0,X$4-Z113)</f>
        <v>0</v>
      </c>
      <c r="AB113" s="7">
        <f t="shared" ref="AB113" si="3505">SUM(V113)</f>
        <v>39.1</v>
      </c>
      <c r="AC113" s="7">
        <f t="shared" ref="AC113" si="3506">SUM(W113)</f>
        <v>38.31</v>
      </c>
      <c r="AD113" s="10">
        <f t="shared" ref="AD113" si="3507">MIN(AB113,AC113)</f>
        <v>38.31</v>
      </c>
      <c r="AE113" s="11">
        <f t="shared" ref="AE113" si="3508">MAX(0,AB$4-AD113)</f>
        <v>0</v>
      </c>
      <c r="AF113" s="7">
        <v>38.5</v>
      </c>
      <c r="AG113" s="7">
        <v>37.53</v>
      </c>
      <c r="AH113" s="7">
        <f t="shared" ref="AH113" si="3509">SUM(AF113-2.77)</f>
        <v>35.729999999999997</v>
      </c>
      <c r="AI113" s="7">
        <f t="shared" ref="AI113" si="3510">SUM(AG113-2.77)</f>
        <v>34.76</v>
      </c>
      <c r="AJ113" s="10">
        <f t="shared" ref="AJ113" si="3511">MIN(AH113,AI113)</f>
        <v>34.76</v>
      </c>
      <c r="AK113" s="11">
        <f t="shared" ref="AK113" si="3512">MAX(0,AH$4-AJ113)</f>
        <v>0</v>
      </c>
      <c r="AL113" s="7">
        <f t="shared" ref="AL113" si="3513">SUM(AF113)</f>
        <v>38.5</v>
      </c>
      <c r="AM113" s="7">
        <f t="shared" ref="AM113" si="3514">SUM(AG113)</f>
        <v>37.53</v>
      </c>
      <c r="AN113" s="10">
        <f t="shared" ref="AN113" si="3515">MIN(AL113,AM113)</f>
        <v>37.53</v>
      </c>
      <c r="AO113" s="11">
        <f t="shared" ref="AO113" si="3516">MAX(0,AL$4-AN113)</f>
        <v>0</v>
      </c>
      <c r="AP113" s="7">
        <f t="shared" ref="AP113" si="3517">SUM(AF113)</f>
        <v>38.5</v>
      </c>
      <c r="AQ113" s="7">
        <f t="shared" ref="AQ113" si="3518">SUM(AG113)</f>
        <v>37.53</v>
      </c>
      <c r="AR113" s="7">
        <f t="shared" ref="AR113" si="3519">SUM(AP113-2.3)</f>
        <v>36.200000000000003</v>
      </c>
      <c r="AS113" s="7">
        <f t="shared" ref="AS113" si="3520">SUM(AQ113-2.3)</f>
        <v>35.230000000000004</v>
      </c>
      <c r="AT113" s="10">
        <f t="shared" ref="AT113" si="3521">MIN(AR113,AS113)</f>
        <v>35.230000000000004</v>
      </c>
      <c r="AU113" s="11">
        <f t="shared" ref="AU113" si="3522">MAX(0,AR$4-AT113)</f>
        <v>0</v>
      </c>
      <c r="AV113" s="7">
        <f t="shared" ref="AV113" si="3523">SUM(AP113)</f>
        <v>38.5</v>
      </c>
      <c r="AW113" s="7">
        <f t="shared" ref="AW113" si="3524">SUM(AQ113)</f>
        <v>37.53</v>
      </c>
      <c r="AX113" s="10">
        <f t="shared" ref="AX113" si="3525">MIN(AV113,AW113)</f>
        <v>37.53</v>
      </c>
      <c r="AY113" s="11">
        <f t="shared" ref="AY113" si="3526">MAX(0,AV$4-AX113)</f>
        <v>0</v>
      </c>
    </row>
    <row r="114" spans="1:51" ht="18" customHeight="1" x14ac:dyDescent="0.2">
      <c r="A114" s="1">
        <f t="shared" si="1763"/>
        <v>44470</v>
      </c>
      <c r="B114" s="7"/>
      <c r="C114" s="7"/>
      <c r="D114" s="7"/>
      <c r="E114" s="7"/>
      <c r="F114" s="10"/>
      <c r="G114" s="11"/>
      <c r="H114" s="7"/>
      <c r="I114" s="7"/>
      <c r="J114" s="10"/>
      <c r="K114" s="11"/>
      <c r="L114" s="7"/>
      <c r="M114" s="7"/>
      <c r="N114" s="7"/>
      <c r="O114" s="7"/>
      <c r="P114" s="10"/>
      <c r="Q114" s="11"/>
      <c r="R114" s="7"/>
      <c r="S114" s="7"/>
      <c r="T114" s="10"/>
      <c r="U114" s="11"/>
      <c r="V114" s="7">
        <v>38.5</v>
      </c>
      <c r="W114" s="7">
        <v>37.53</v>
      </c>
      <c r="X114" s="7">
        <f t="shared" ref="X114" si="3527">SUM(V114-3.42)</f>
        <v>35.08</v>
      </c>
      <c r="Y114" s="7">
        <f t="shared" ref="Y114" si="3528">SUM(W114-3.42)</f>
        <v>34.11</v>
      </c>
      <c r="Z114" s="10">
        <f t="shared" ref="Z114" si="3529">MIN(X114,Y114)</f>
        <v>34.11</v>
      </c>
      <c r="AA114" s="11">
        <f t="shared" ref="AA114" si="3530">MAX(0,X$4-Z114)</f>
        <v>0</v>
      </c>
      <c r="AB114" s="7">
        <f t="shared" ref="AB114" si="3531">SUM(V114)</f>
        <v>38.5</v>
      </c>
      <c r="AC114" s="7">
        <f t="shared" ref="AC114" si="3532">SUM(W114)</f>
        <v>37.53</v>
      </c>
      <c r="AD114" s="10">
        <f t="shared" ref="AD114" si="3533">MIN(AB114,AC114)</f>
        <v>37.53</v>
      </c>
      <c r="AE114" s="11">
        <f t="shared" ref="AE114" si="3534">MAX(0,AB$4-AD114)</f>
        <v>0</v>
      </c>
      <c r="AF114" s="7">
        <v>38.5</v>
      </c>
      <c r="AG114" s="7">
        <v>37.53</v>
      </c>
      <c r="AH114" s="7">
        <f t="shared" ref="AH114" si="3535">SUM(AF114-2.77)</f>
        <v>35.729999999999997</v>
      </c>
      <c r="AI114" s="7">
        <f t="shared" ref="AI114" si="3536">SUM(AG114-2.77)</f>
        <v>34.76</v>
      </c>
      <c r="AJ114" s="10">
        <f t="shared" ref="AJ114" si="3537">MIN(AH114,AI114)</f>
        <v>34.76</v>
      </c>
      <c r="AK114" s="11">
        <f t="shared" ref="AK114" si="3538">MAX(0,AH$4-AJ114)</f>
        <v>0</v>
      </c>
      <c r="AL114" s="7">
        <f t="shared" ref="AL114" si="3539">SUM(AF114)</f>
        <v>38.5</v>
      </c>
      <c r="AM114" s="7">
        <f t="shared" ref="AM114" si="3540">SUM(AG114)</f>
        <v>37.53</v>
      </c>
      <c r="AN114" s="10">
        <f t="shared" ref="AN114" si="3541">MIN(AL114,AM114)</f>
        <v>37.53</v>
      </c>
      <c r="AO114" s="11">
        <f t="shared" ref="AO114" si="3542">MAX(0,AL$4-AN114)</f>
        <v>0</v>
      </c>
      <c r="AP114" s="7">
        <f t="shared" ref="AP114" si="3543">SUM(AF114)</f>
        <v>38.5</v>
      </c>
      <c r="AQ114" s="7">
        <f t="shared" ref="AQ114" si="3544">SUM(AG114)</f>
        <v>37.53</v>
      </c>
      <c r="AR114" s="7">
        <f t="shared" ref="AR114" si="3545">SUM(AP114-2.3)</f>
        <v>36.200000000000003</v>
      </c>
      <c r="AS114" s="7">
        <f t="shared" ref="AS114" si="3546">SUM(AQ114-2.3)</f>
        <v>35.230000000000004</v>
      </c>
      <c r="AT114" s="10">
        <f t="shared" ref="AT114" si="3547">MIN(AR114,AS114)</f>
        <v>35.230000000000004</v>
      </c>
      <c r="AU114" s="11">
        <f t="shared" ref="AU114" si="3548">MAX(0,AR$4-AT114)</f>
        <v>0</v>
      </c>
      <c r="AV114" s="7">
        <f t="shared" ref="AV114" si="3549">SUM(AP114)</f>
        <v>38.5</v>
      </c>
      <c r="AW114" s="7">
        <f t="shared" ref="AW114" si="3550">SUM(AQ114)</f>
        <v>37.53</v>
      </c>
      <c r="AX114" s="10">
        <f t="shared" ref="AX114" si="3551">MIN(AV114,AW114)</f>
        <v>37.53</v>
      </c>
      <c r="AY114" s="11">
        <f t="shared" ref="AY114" si="3552">MAX(0,AV$4-AX114)</f>
        <v>0</v>
      </c>
    </row>
    <row r="115" spans="1:51" ht="18" customHeight="1" x14ac:dyDescent="0.2">
      <c r="A115" s="1">
        <f t="shared" si="1763"/>
        <v>44463</v>
      </c>
      <c r="B115" s="7"/>
      <c r="C115" s="7"/>
      <c r="D115" s="7"/>
      <c r="E115" s="7"/>
      <c r="F115" s="10"/>
      <c r="G115" s="11"/>
      <c r="H115" s="7"/>
      <c r="I115" s="7"/>
      <c r="J115" s="10"/>
      <c r="K115" s="11"/>
      <c r="L115" s="7"/>
      <c r="M115" s="7"/>
      <c r="N115" s="7"/>
      <c r="O115" s="7"/>
      <c r="P115" s="10"/>
      <c r="Q115" s="11"/>
      <c r="R115" s="7"/>
      <c r="S115" s="7"/>
      <c r="T115" s="10"/>
      <c r="U115" s="11"/>
      <c r="V115" s="7">
        <v>38.9</v>
      </c>
      <c r="W115" s="7">
        <v>35.85</v>
      </c>
      <c r="X115" s="7">
        <f t="shared" ref="X115" si="3553">SUM(V115-3.42)</f>
        <v>35.479999999999997</v>
      </c>
      <c r="Y115" s="7">
        <f t="shared" ref="Y115" si="3554">SUM(W115-3.42)</f>
        <v>32.43</v>
      </c>
      <c r="Z115" s="10">
        <f t="shared" ref="Z115" si="3555">MIN(X115,Y115)</f>
        <v>32.43</v>
      </c>
      <c r="AA115" s="11">
        <f t="shared" ref="AA115" si="3556">MAX(0,X$4-Z115)</f>
        <v>0</v>
      </c>
      <c r="AB115" s="7">
        <f t="shared" ref="AB115" si="3557">SUM(V115)</f>
        <v>38.9</v>
      </c>
      <c r="AC115" s="7">
        <f t="shared" ref="AC115" si="3558">SUM(W115)</f>
        <v>35.85</v>
      </c>
      <c r="AD115" s="10">
        <f t="shared" ref="AD115" si="3559">MIN(AB115,AC115)</f>
        <v>35.85</v>
      </c>
      <c r="AE115" s="11">
        <f t="shared" ref="AE115" si="3560">MAX(0,AB$4-AD115)</f>
        <v>0</v>
      </c>
      <c r="AF115" s="7">
        <v>38.9</v>
      </c>
      <c r="AG115" s="7">
        <v>35.85</v>
      </c>
      <c r="AH115" s="7">
        <f t="shared" ref="AH115" si="3561">SUM(AF115-2.77)</f>
        <v>36.129999999999995</v>
      </c>
      <c r="AI115" s="7">
        <f t="shared" ref="AI115" si="3562">SUM(AG115-2.77)</f>
        <v>33.08</v>
      </c>
      <c r="AJ115" s="10">
        <f t="shared" ref="AJ115" si="3563">MIN(AH115,AI115)</f>
        <v>33.08</v>
      </c>
      <c r="AK115" s="11">
        <f t="shared" ref="AK115" si="3564">MAX(0,AH$4-AJ115)</f>
        <v>0</v>
      </c>
      <c r="AL115" s="7">
        <f t="shared" ref="AL115" si="3565">SUM(AF115)</f>
        <v>38.9</v>
      </c>
      <c r="AM115" s="7">
        <f t="shared" ref="AM115" si="3566">SUM(AG115)</f>
        <v>35.85</v>
      </c>
      <c r="AN115" s="10">
        <f t="shared" ref="AN115" si="3567">MIN(AL115,AM115)</f>
        <v>35.85</v>
      </c>
      <c r="AO115" s="11">
        <f t="shared" ref="AO115" si="3568">MAX(0,AL$4-AN115)</f>
        <v>0</v>
      </c>
      <c r="AP115" s="7">
        <f t="shared" ref="AP115" si="3569">SUM(AF115)</f>
        <v>38.9</v>
      </c>
      <c r="AQ115" s="7">
        <f t="shared" ref="AQ115" si="3570">SUM(AG115)</f>
        <v>35.85</v>
      </c>
      <c r="AR115" s="7">
        <f t="shared" ref="AR115" si="3571">SUM(AP115-2.3)</f>
        <v>36.6</v>
      </c>
      <c r="AS115" s="7">
        <f t="shared" ref="AS115" si="3572">SUM(AQ115-2.3)</f>
        <v>33.550000000000004</v>
      </c>
      <c r="AT115" s="10">
        <f t="shared" ref="AT115" si="3573">MIN(AR115,AS115)</f>
        <v>33.550000000000004</v>
      </c>
      <c r="AU115" s="11">
        <f t="shared" ref="AU115" si="3574">MAX(0,AR$4-AT115)</f>
        <v>0</v>
      </c>
      <c r="AV115" s="7">
        <f t="shared" ref="AV115" si="3575">SUM(AP115)</f>
        <v>38.9</v>
      </c>
      <c r="AW115" s="7">
        <f t="shared" ref="AW115" si="3576">SUM(AQ115)</f>
        <v>35.85</v>
      </c>
      <c r="AX115" s="10">
        <f t="shared" ref="AX115" si="3577">MIN(AV115,AW115)</f>
        <v>35.85</v>
      </c>
      <c r="AY115" s="11">
        <f t="shared" ref="AY115" si="3578">MAX(0,AV$4-AX115)</f>
        <v>0</v>
      </c>
    </row>
    <row r="116" spans="1:51" ht="18" customHeight="1" x14ac:dyDescent="0.2">
      <c r="A116" s="1">
        <f t="shared" si="1763"/>
        <v>44456</v>
      </c>
      <c r="B116" s="7"/>
      <c r="C116" s="7"/>
      <c r="D116" s="7"/>
      <c r="E116" s="7"/>
      <c r="F116" s="10"/>
      <c r="G116" s="11"/>
      <c r="H116" s="7"/>
      <c r="I116" s="7"/>
      <c r="J116" s="10"/>
      <c r="K116" s="11"/>
      <c r="L116" s="7"/>
      <c r="M116" s="7"/>
      <c r="N116" s="7"/>
      <c r="O116" s="7"/>
      <c r="P116" s="10"/>
      <c r="Q116" s="11"/>
      <c r="R116" s="7"/>
      <c r="S116" s="7"/>
      <c r="T116" s="10"/>
      <c r="U116" s="11"/>
      <c r="V116" s="7">
        <v>38.700000000000003</v>
      </c>
      <c r="W116" s="7">
        <v>33.93</v>
      </c>
      <c r="X116" s="7">
        <f t="shared" ref="X116" si="3579">SUM(V116-3.42)</f>
        <v>35.28</v>
      </c>
      <c r="Y116" s="7">
        <f t="shared" ref="Y116" si="3580">SUM(W116-3.42)</f>
        <v>30.509999999999998</v>
      </c>
      <c r="Z116" s="10">
        <f t="shared" ref="Z116" si="3581">MIN(X116,Y116)</f>
        <v>30.509999999999998</v>
      </c>
      <c r="AA116" s="11">
        <f t="shared" ref="AA116" si="3582">MAX(0,X$4-Z116)</f>
        <v>0</v>
      </c>
      <c r="AB116" s="7">
        <f t="shared" ref="AB116" si="3583">SUM(V116)</f>
        <v>38.700000000000003</v>
      </c>
      <c r="AC116" s="7">
        <f t="shared" ref="AC116" si="3584">SUM(W116)</f>
        <v>33.93</v>
      </c>
      <c r="AD116" s="10">
        <f t="shared" ref="AD116" si="3585">MIN(AB116,AC116)</f>
        <v>33.93</v>
      </c>
      <c r="AE116" s="11">
        <f t="shared" ref="AE116" si="3586">MAX(0,AB$4-AD116)</f>
        <v>0</v>
      </c>
      <c r="AF116" s="7">
        <v>38.700000000000003</v>
      </c>
      <c r="AG116" s="7">
        <v>33.93</v>
      </c>
      <c r="AH116" s="7">
        <f t="shared" ref="AH116" si="3587">SUM(AF116-2.77)</f>
        <v>35.93</v>
      </c>
      <c r="AI116" s="7">
        <f t="shared" ref="AI116" si="3588">SUM(AG116-2.77)</f>
        <v>31.16</v>
      </c>
      <c r="AJ116" s="10">
        <f t="shared" ref="AJ116" si="3589">MIN(AH116,AI116)</f>
        <v>31.16</v>
      </c>
      <c r="AK116" s="11">
        <f t="shared" ref="AK116" si="3590">MAX(0,AH$4-AJ116)</f>
        <v>0</v>
      </c>
      <c r="AL116" s="7">
        <f t="shared" ref="AL116" si="3591">SUM(AF116)</f>
        <v>38.700000000000003</v>
      </c>
      <c r="AM116" s="7">
        <f t="shared" ref="AM116" si="3592">SUM(AG116)</f>
        <v>33.93</v>
      </c>
      <c r="AN116" s="10">
        <f t="shared" ref="AN116" si="3593">MIN(AL116,AM116)</f>
        <v>33.93</v>
      </c>
      <c r="AO116" s="11">
        <f t="shared" ref="AO116" si="3594">MAX(0,AL$4-AN116)</f>
        <v>0</v>
      </c>
      <c r="AP116" s="7">
        <f t="shared" ref="AP116" si="3595">SUM(AF116)</f>
        <v>38.700000000000003</v>
      </c>
      <c r="AQ116" s="7">
        <f t="shared" ref="AQ116" si="3596">SUM(AG116)</f>
        <v>33.93</v>
      </c>
      <c r="AR116" s="7">
        <f t="shared" ref="AR116" si="3597">SUM(AP116-2.3)</f>
        <v>36.400000000000006</v>
      </c>
      <c r="AS116" s="7">
        <f t="shared" ref="AS116" si="3598">SUM(AQ116-2.3)</f>
        <v>31.63</v>
      </c>
      <c r="AT116" s="10">
        <f t="shared" ref="AT116" si="3599">MIN(AR116,AS116)</f>
        <v>31.63</v>
      </c>
      <c r="AU116" s="11">
        <f t="shared" ref="AU116" si="3600">MAX(0,AR$4-AT116)</f>
        <v>0</v>
      </c>
      <c r="AV116" s="7">
        <f t="shared" ref="AV116" si="3601">SUM(AP116)</f>
        <v>38.700000000000003</v>
      </c>
      <c r="AW116" s="7">
        <f t="shared" ref="AW116" si="3602">SUM(AQ116)</f>
        <v>33.93</v>
      </c>
      <c r="AX116" s="10">
        <f t="shared" ref="AX116" si="3603">MIN(AV116,AW116)</f>
        <v>33.93</v>
      </c>
      <c r="AY116" s="11">
        <f t="shared" ref="AY116" si="3604">MAX(0,AV$4-AX116)</f>
        <v>0</v>
      </c>
    </row>
    <row r="117" spans="1:51" ht="18" customHeight="1" x14ac:dyDescent="0.2">
      <c r="A117" s="1">
        <f t="shared" si="1763"/>
        <v>44449</v>
      </c>
      <c r="B117" s="7"/>
      <c r="C117" s="7"/>
      <c r="D117" s="7"/>
      <c r="E117" s="7"/>
      <c r="F117" s="10"/>
      <c r="G117" s="11"/>
      <c r="H117" s="7"/>
      <c r="I117" s="7"/>
      <c r="J117" s="10"/>
      <c r="K117" s="11"/>
      <c r="L117" s="7"/>
      <c r="M117" s="7"/>
      <c r="N117" s="7"/>
      <c r="O117" s="7"/>
      <c r="P117" s="10"/>
      <c r="Q117" s="11"/>
      <c r="R117" s="7"/>
      <c r="S117" s="7"/>
      <c r="T117" s="10"/>
      <c r="U117" s="11"/>
      <c r="V117" s="7">
        <v>37.4</v>
      </c>
      <c r="W117" s="7">
        <v>32.06</v>
      </c>
      <c r="X117" s="7">
        <f t="shared" ref="X117" si="3605">SUM(V117-3.42)</f>
        <v>33.979999999999997</v>
      </c>
      <c r="Y117" s="7">
        <f t="shared" ref="Y117" si="3606">SUM(W117-3.42)</f>
        <v>28.64</v>
      </c>
      <c r="Z117" s="10">
        <f t="shared" ref="Z117" si="3607">MIN(X117,Y117)</f>
        <v>28.64</v>
      </c>
      <c r="AA117" s="11">
        <f t="shared" ref="AA117" si="3608">MAX(0,X$4-Z117)</f>
        <v>0</v>
      </c>
      <c r="AB117" s="7">
        <f t="shared" ref="AB117" si="3609">SUM(V117)</f>
        <v>37.4</v>
      </c>
      <c r="AC117" s="7">
        <f t="shared" ref="AC117" si="3610">SUM(W117)</f>
        <v>32.06</v>
      </c>
      <c r="AD117" s="10">
        <f t="shared" ref="AD117" si="3611">MIN(AB117,AC117)</f>
        <v>32.06</v>
      </c>
      <c r="AE117" s="11">
        <f t="shared" ref="AE117" si="3612">MAX(0,AB$4-AD117)</f>
        <v>0</v>
      </c>
      <c r="AF117" s="7">
        <v>37.4</v>
      </c>
      <c r="AG117" s="7">
        <v>32.06</v>
      </c>
      <c r="AH117" s="7">
        <f t="shared" ref="AH117" si="3613">SUM(AF117-2.77)</f>
        <v>34.629999999999995</v>
      </c>
      <c r="AI117" s="7">
        <f t="shared" ref="AI117" si="3614">SUM(AG117-2.77)</f>
        <v>29.290000000000003</v>
      </c>
      <c r="AJ117" s="10">
        <f t="shared" ref="AJ117" si="3615">MIN(AH117,AI117)</f>
        <v>29.290000000000003</v>
      </c>
      <c r="AK117" s="11">
        <f t="shared" ref="AK117" si="3616">MAX(0,AH$4-AJ117)</f>
        <v>0</v>
      </c>
      <c r="AL117" s="7">
        <f t="shared" ref="AL117" si="3617">SUM(AF117)</f>
        <v>37.4</v>
      </c>
      <c r="AM117" s="7">
        <f t="shared" ref="AM117" si="3618">SUM(AG117)</f>
        <v>32.06</v>
      </c>
      <c r="AN117" s="10">
        <f t="shared" ref="AN117" si="3619">MIN(AL117,AM117)</f>
        <v>32.06</v>
      </c>
      <c r="AO117" s="11">
        <f t="shared" ref="AO117" si="3620">MAX(0,AL$4-AN117)</f>
        <v>0</v>
      </c>
      <c r="AP117" s="7">
        <f t="shared" ref="AP117" si="3621">SUM(AF117)</f>
        <v>37.4</v>
      </c>
      <c r="AQ117" s="7">
        <f t="shared" ref="AQ117" si="3622">SUM(AG117)</f>
        <v>32.06</v>
      </c>
      <c r="AR117" s="7">
        <f t="shared" ref="AR117" si="3623">SUM(AP117-2.3)</f>
        <v>35.1</v>
      </c>
      <c r="AS117" s="7">
        <f t="shared" ref="AS117" si="3624">SUM(AQ117-2.3)</f>
        <v>29.76</v>
      </c>
      <c r="AT117" s="10">
        <f t="shared" ref="AT117" si="3625">MIN(AR117,AS117)</f>
        <v>29.76</v>
      </c>
      <c r="AU117" s="11">
        <f t="shared" ref="AU117" si="3626">MAX(0,AR$4-AT117)</f>
        <v>0</v>
      </c>
      <c r="AV117" s="7">
        <f t="shared" ref="AV117" si="3627">SUM(AP117)</f>
        <v>37.4</v>
      </c>
      <c r="AW117" s="7">
        <f t="shared" ref="AW117" si="3628">SUM(AQ117)</f>
        <v>32.06</v>
      </c>
      <c r="AX117" s="10">
        <f t="shared" ref="AX117" si="3629">MIN(AV117,AW117)</f>
        <v>32.06</v>
      </c>
      <c r="AY117" s="11">
        <f t="shared" ref="AY117" si="3630">MAX(0,AV$4-AX117)</f>
        <v>0</v>
      </c>
    </row>
    <row r="118" spans="1:51" ht="18" customHeight="1" x14ac:dyDescent="0.2">
      <c r="A118" s="1">
        <f t="shared" si="1763"/>
        <v>44442</v>
      </c>
      <c r="B118" s="7"/>
      <c r="C118" s="7"/>
      <c r="D118" s="7"/>
      <c r="E118" s="7"/>
      <c r="F118" s="10"/>
      <c r="G118" s="11"/>
      <c r="H118" s="7"/>
      <c r="I118" s="7"/>
      <c r="J118" s="10"/>
      <c r="K118" s="11"/>
      <c r="L118" s="7"/>
      <c r="M118" s="7"/>
      <c r="N118" s="7"/>
      <c r="O118" s="7"/>
      <c r="P118" s="10"/>
      <c r="Q118" s="11"/>
      <c r="R118" s="7"/>
      <c r="S118" s="7"/>
      <c r="T118" s="10"/>
      <c r="U118" s="11"/>
      <c r="V118" s="7">
        <v>35.799999999999997</v>
      </c>
      <c r="W118" s="7">
        <v>30.03</v>
      </c>
      <c r="X118" s="7">
        <f t="shared" ref="X118" si="3631">SUM(V118-3.42)</f>
        <v>32.379999999999995</v>
      </c>
      <c r="Y118" s="7">
        <f t="shared" ref="Y118" si="3632">SUM(W118-3.42)</f>
        <v>26.61</v>
      </c>
      <c r="Z118" s="10">
        <f t="shared" ref="Z118" si="3633">MIN(X118,Y118)</f>
        <v>26.61</v>
      </c>
      <c r="AA118" s="11">
        <f t="shared" ref="AA118" si="3634">MAX(0,X$4-Z118)</f>
        <v>0</v>
      </c>
      <c r="AB118" s="7">
        <f t="shared" ref="AB118" si="3635">SUM(V118)</f>
        <v>35.799999999999997</v>
      </c>
      <c r="AC118" s="7">
        <f t="shared" ref="AC118" si="3636">SUM(W118)</f>
        <v>30.03</v>
      </c>
      <c r="AD118" s="10">
        <f t="shared" ref="AD118" si="3637">MIN(AB118,AC118)</f>
        <v>30.03</v>
      </c>
      <c r="AE118" s="11">
        <f t="shared" ref="AE118" si="3638">MAX(0,AB$4-AD118)</f>
        <v>0</v>
      </c>
      <c r="AF118" s="7">
        <v>35.799999999999997</v>
      </c>
      <c r="AG118" s="7">
        <v>30.03</v>
      </c>
      <c r="AH118" s="7">
        <f t="shared" ref="AH118" si="3639">SUM(AF118-2.77)</f>
        <v>33.029999999999994</v>
      </c>
      <c r="AI118" s="7">
        <f t="shared" ref="AI118" si="3640">SUM(AG118-2.77)</f>
        <v>27.26</v>
      </c>
      <c r="AJ118" s="10">
        <f t="shared" ref="AJ118" si="3641">MIN(AH118,AI118)</f>
        <v>27.26</v>
      </c>
      <c r="AK118" s="11">
        <f t="shared" ref="AK118" si="3642">MAX(0,AH$4-AJ118)</f>
        <v>0</v>
      </c>
      <c r="AL118" s="7">
        <f t="shared" ref="AL118" si="3643">SUM(AF118)</f>
        <v>35.799999999999997</v>
      </c>
      <c r="AM118" s="7">
        <f t="shared" ref="AM118" si="3644">SUM(AG118)</f>
        <v>30.03</v>
      </c>
      <c r="AN118" s="10">
        <f t="shared" ref="AN118" si="3645">MIN(AL118,AM118)</f>
        <v>30.03</v>
      </c>
      <c r="AO118" s="11">
        <f t="shared" ref="AO118" si="3646">MAX(0,AL$4-AN118)</f>
        <v>0</v>
      </c>
      <c r="AP118" s="7">
        <f t="shared" ref="AP118" si="3647">SUM(AF118)</f>
        <v>35.799999999999997</v>
      </c>
      <c r="AQ118" s="7">
        <f t="shared" ref="AQ118" si="3648">SUM(AG118)</f>
        <v>30.03</v>
      </c>
      <c r="AR118" s="7">
        <f t="shared" ref="AR118" si="3649">SUM(AP118-2.3)</f>
        <v>33.5</v>
      </c>
      <c r="AS118" s="7">
        <f t="shared" ref="AS118" si="3650">SUM(AQ118-2.3)</f>
        <v>27.73</v>
      </c>
      <c r="AT118" s="10">
        <f t="shared" ref="AT118" si="3651">MIN(AR118,AS118)</f>
        <v>27.73</v>
      </c>
      <c r="AU118" s="11">
        <f t="shared" ref="AU118" si="3652">MAX(0,AR$4-AT118)</f>
        <v>0</v>
      </c>
      <c r="AV118" s="7">
        <f t="shared" ref="AV118" si="3653">SUM(AP118)</f>
        <v>35.799999999999997</v>
      </c>
      <c r="AW118" s="7">
        <f t="shared" ref="AW118" si="3654">SUM(AQ118)</f>
        <v>30.03</v>
      </c>
      <c r="AX118" s="10">
        <f t="shared" ref="AX118" si="3655">MIN(AV118,AW118)</f>
        <v>30.03</v>
      </c>
      <c r="AY118" s="11">
        <f t="shared" ref="AY118" si="3656">MAX(0,AV$4-AX118)</f>
        <v>0</v>
      </c>
    </row>
    <row r="119" spans="1:51" ht="18" customHeight="1" x14ac:dyDescent="0.2">
      <c r="A119" s="1">
        <f t="shared" si="1763"/>
        <v>44435</v>
      </c>
      <c r="B119" s="7"/>
      <c r="C119" s="7"/>
      <c r="D119" s="7"/>
      <c r="E119" s="7"/>
      <c r="F119" s="10"/>
      <c r="G119" s="11"/>
      <c r="H119" s="7"/>
      <c r="I119" s="7"/>
      <c r="J119" s="10"/>
      <c r="K119" s="11"/>
      <c r="L119" s="7"/>
      <c r="M119" s="7"/>
      <c r="N119" s="7"/>
      <c r="O119" s="7"/>
      <c r="P119" s="10"/>
      <c r="Q119" s="11"/>
      <c r="R119" s="7"/>
      <c r="S119" s="7"/>
      <c r="T119" s="10"/>
      <c r="U119" s="11"/>
      <c r="V119" s="7">
        <v>31.8</v>
      </c>
      <c r="W119" s="7">
        <v>28.31</v>
      </c>
      <c r="X119" s="7">
        <f t="shared" ref="X119" si="3657">SUM(V119-3.42)</f>
        <v>28.380000000000003</v>
      </c>
      <c r="Y119" s="7">
        <f t="shared" ref="Y119" si="3658">SUM(W119-3.42)</f>
        <v>24.89</v>
      </c>
      <c r="Z119" s="10">
        <f t="shared" ref="Z119" si="3659">MIN(X119,Y119)</f>
        <v>24.89</v>
      </c>
      <c r="AA119" s="11">
        <f t="shared" ref="AA119" si="3660">MAX(0,X$4-Z119)</f>
        <v>0</v>
      </c>
      <c r="AB119" s="7">
        <f t="shared" ref="AB119" si="3661">SUM(V119)</f>
        <v>31.8</v>
      </c>
      <c r="AC119" s="7">
        <f t="shared" ref="AC119" si="3662">SUM(W119)</f>
        <v>28.31</v>
      </c>
      <c r="AD119" s="10">
        <f t="shared" ref="AD119" si="3663">MIN(AB119,AC119)</f>
        <v>28.31</v>
      </c>
      <c r="AE119" s="11">
        <f t="shared" ref="AE119" si="3664">MAX(0,AB$4-AD119)</f>
        <v>0</v>
      </c>
      <c r="AF119" s="7">
        <v>31.8</v>
      </c>
      <c r="AG119" s="7">
        <v>28.31</v>
      </c>
      <c r="AH119" s="7">
        <f t="shared" ref="AH119" si="3665">SUM(AF119-2.77)</f>
        <v>29.03</v>
      </c>
      <c r="AI119" s="7">
        <f t="shared" ref="AI119" si="3666">SUM(AG119-2.77)</f>
        <v>25.54</v>
      </c>
      <c r="AJ119" s="10">
        <f t="shared" ref="AJ119" si="3667">MIN(AH119,AI119)</f>
        <v>25.54</v>
      </c>
      <c r="AK119" s="11">
        <f t="shared" ref="AK119" si="3668">MAX(0,AH$4-AJ119)</f>
        <v>0</v>
      </c>
      <c r="AL119" s="7">
        <f t="shared" ref="AL119" si="3669">SUM(AF119)</f>
        <v>31.8</v>
      </c>
      <c r="AM119" s="7">
        <f t="shared" ref="AM119" si="3670">SUM(AG119)</f>
        <v>28.31</v>
      </c>
      <c r="AN119" s="10">
        <f t="shared" ref="AN119" si="3671">MIN(AL119,AM119)</f>
        <v>28.31</v>
      </c>
      <c r="AO119" s="11">
        <f t="shared" ref="AO119" si="3672">MAX(0,AL$4-AN119)</f>
        <v>0</v>
      </c>
      <c r="AP119" s="7">
        <f t="shared" ref="AP119" si="3673">SUM(AF119)</f>
        <v>31.8</v>
      </c>
      <c r="AQ119" s="7">
        <f t="shared" ref="AQ119" si="3674">SUM(AG119)</f>
        <v>28.31</v>
      </c>
      <c r="AR119" s="7">
        <f t="shared" ref="AR119" si="3675">SUM(AP119-2.3)</f>
        <v>29.5</v>
      </c>
      <c r="AS119" s="7">
        <f t="shared" ref="AS119" si="3676">SUM(AQ119-2.3)</f>
        <v>26.009999999999998</v>
      </c>
      <c r="AT119" s="10">
        <f t="shared" ref="AT119" si="3677">MIN(AR119,AS119)</f>
        <v>26.009999999999998</v>
      </c>
      <c r="AU119" s="11">
        <f t="shared" ref="AU119" si="3678">MAX(0,AR$4-AT119)</f>
        <v>0</v>
      </c>
      <c r="AV119" s="7">
        <f t="shared" ref="AV119" si="3679">SUM(AP119)</f>
        <v>31.8</v>
      </c>
      <c r="AW119" s="7">
        <f t="shared" ref="AW119" si="3680">SUM(AQ119)</f>
        <v>28.31</v>
      </c>
      <c r="AX119" s="10">
        <f t="shared" ref="AX119" si="3681">MIN(AV119,AW119)</f>
        <v>28.31</v>
      </c>
      <c r="AY119" s="11">
        <f t="shared" ref="AY119" si="3682">MAX(0,AV$4-AX119)</f>
        <v>0</v>
      </c>
    </row>
    <row r="120" spans="1:51" ht="18" customHeight="1" x14ac:dyDescent="0.2">
      <c r="A120" s="1">
        <f t="shared" si="1763"/>
        <v>44428</v>
      </c>
      <c r="B120" s="7"/>
      <c r="C120" s="7"/>
      <c r="D120" s="7"/>
      <c r="E120" s="7"/>
      <c r="F120" s="10"/>
      <c r="G120" s="11"/>
      <c r="H120" s="7"/>
      <c r="I120" s="7"/>
      <c r="J120" s="10"/>
      <c r="K120" s="11"/>
      <c r="L120" s="7"/>
      <c r="M120" s="7"/>
      <c r="N120" s="7"/>
      <c r="O120" s="7"/>
      <c r="P120" s="10"/>
      <c r="Q120" s="11"/>
      <c r="R120" s="7"/>
      <c r="S120" s="7"/>
      <c r="T120" s="10"/>
      <c r="U120" s="11"/>
      <c r="V120" s="7">
        <v>30.6</v>
      </c>
      <c r="W120" s="7">
        <v>26.8</v>
      </c>
      <c r="X120" s="7">
        <f t="shared" ref="X120" si="3683">SUM(V120-3.42)</f>
        <v>27.18</v>
      </c>
      <c r="Y120" s="7">
        <f t="shared" ref="Y120" si="3684">SUM(W120-3.42)</f>
        <v>23.380000000000003</v>
      </c>
      <c r="Z120" s="10">
        <f t="shared" ref="Z120" si="3685">MIN(X120,Y120)</f>
        <v>23.380000000000003</v>
      </c>
      <c r="AA120" s="11">
        <f t="shared" ref="AA120" si="3686">MAX(0,X$4-Z120)</f>
        <v>0</v>
      </c>
      <c r="AB120" s="7">
        <f t="shared" ref="AB120" si="3687">SUM(V120)</f>
        <v>30.6</v>
      </c>
      <c r="AC120" s="7">
        <f t="shared" ref="AC120" si="3688">SUM(W120)</f>
        <v>26.8</v>
      </c>
      <c r="AD120" s="10">
        <f t="shared" ref="AD120" si="3689">MIN(AB120,AC120)</f>
        <v>26.8</v>
      </c>
      <c r="AE120" s="11">
        <f t="shared" ref="AE120" si="3690">MAX(0,AB$4-AD120)</f>
        <v>0</v>
      </c>
      <c r="AF120" s="7">
        <v>30.6</v>
      </c>
      <c r="AG120" s="7">
        <v>26.8</v>
      </c>
      <c r="AH120" s="7">
        <f t="shared" ref="AH120" si="3691">SUM(AF120-2.77)</f>
        <v>27.830000000000002</v>
      </c>
      <c r="AI120" s="7">
        <f t="shared" ref="AI120" si="3692">SUM(AG120-2.77)</f>
        <v>24.03</v>
      </c>
      <c r="AJ120" s="10">
        <f t="shared" ref="AJ120" si="3693">MIN(AH120,AI120)</f>
        <v>24.03</v>
      </c>
      <c r="AK120" s="11">
        <f t="shared" ref="AK120" si="3694">MAX(0,AH$4-AJ120)</f>
        <v>0</v>
      </c>
      <c r="AL120" s="7">
        <f t="shared" ref="AL120" si="3695">SUM(AF120)</f>
        <v>30.6</v>
      </c>
      <c r="AM120" s="7">
        <f t="shared" ref="AM120" si="3696">SUM(AG120)</f>
        <v>26.8</v>
      </c>
      <c r="AN120" s="10">
        <f t="shared" ref="AN120" si="3697">MIN(AL120,AM120)</f>
        <v>26.8</v>
      </c>
      <c r="AO120" s="11">
        <f t="shared" ref="AO120" si="3698">MAX(0,AL$4-AN120)</f>
        <v>0</v>
      </c>
      <c r="AP120" s="7">
        <f t="shared" ref="AP120" si="3699">SUM(AF120)</f>
        <v>30.6</v>
      </c>
      <c r="AQ120" s="7">
        <f t="shared" ref="AQ120" si="3700">SUM(AG120)</f>
        <v>26.8</v>
      </c>
      <c r="AR120" s="7">
        <f t="shared" ref="AR120" si="3701">SUM(AP120-2.3)</f>
        <v>28.3</v>
      </c>
      <c r="AS120" s="7">
        <f t="shared" ref="AS120" si="3702">SUM(AQ120-2.3)</f>
        <v>24.5</v>
      </c>
      <c r="AT120" s="10">
        <f t="shared" ref="AT120" si="3703">MIN(AR120,AS120)</f>
        <v>24.5</v>
      </c>
      <c r="AU120" s="11">
        <f t="shared" ref="AU120" si="3704">MAX(0,AR$4-AT120)</f>
        <v>0</v>
      </c>
      <c r="AV120" s="7">
        <f t="shared" ref="AV120" si="3705">SUM(AP120)</f>
        <v>30.6</v>
      </c>
      <c r="AW120" s="7">
        <f t="shared" ref="AW120" si="3706">SUM(AQ120)</f>
        <v>26.8</v>
      </c>
      <c r="AX120" s="10">
        <f t="shared" ref="AX120" si="3707">MIN(AV120,AW120)</f>
        <v>26.8</v>
      </c>
      <c r="AY120" s="11">
        <f t="shared" ref="AY120" si="3708">MAX(0,AV$4-AX120)</f>
        <v>0</v>
      </c>
    </row>
    <row r="121" spans="1:51" ht="18" customHeight="1" x14ac:dyDescent="0.2">
      <c r="A121" s="1">
        <f t="shared" si="1763"/>
        <v>44421</v>
      </c>
      <c r="B121" s="7"/>
      <c r="C121" s="7"/>
      <c r="D121" s="7"/>
      <c r="E121" s="7"/>
      <c r="F121" s="10"/>
      <c r="G121" s="11"/>
      <c r="H121" s="7"/>
      <c r="I121" s="7"/>
      <c r="J121" s="10"/>
      <c r="K121" s="11"/>
      <c r="L121" s="7"/>
      <c r="M121" s="7"/>
      <c r="N121" s="7"/>
      <c r="O121" s="7"/>
      <c r="P121" s="10"/>
      <c r="Q121" s="11"/>
      <c r="R121" s="7"/>
      <c r="S121" s="7"/>
      <c r="T121" s="10"/>
      <c r="U121" s="11"/>
      <c r="V121" s="7">
        <v>29.9</v>
      </c>
      <c r="W121" s="7">
        <v>25.18</v>
      </c>
      <c r="X121" s="7">
        <f t="shared" ref="X121" si="3709">SUM(V121-3.42)</f>
        <v>26.479999999999997</v>
      </c>
      <c r="Y121" s="7">
        <f t="shared" ref="Y121" si="3710">SUM(W121-3.42)</f>
        <v>21.759999999999998</v>
      </c>
      <c r="Z121" s="10">
        <f t="shared" ref="Z121" si="3711">MIN(X121,Y121)</f>
        <v>21.759999999999998</v>
      </c>
      <c r="AA121" s="11">
        <f t="shared" ref="AA121" si="3712">MAX(0,X$4-Z121)</f>
        <v>0</v>
      </c>
      <c r="AB121" s="7">
        <f t="shared" ref="AB121" si="3713">SUM(V121)</f>
        <v>29.9</v>
      </c>
      <c r="AC121" s="7">
        <f t="shared" ref="AC121" si="3714">SUM(W121)</f>
        <v>25.18</v>
      </c>
      <c r="AD121" s="10">
        <f t="shared" ref="AD121" si="3715">MIN(AB121,AC121)</f>
        <v>25.18</v>
      </c>
      <c r="AE121" s="11">
        <f t="shared" ref="AE121" si="3716">MAX(0,AB$4-AD121)</f>
        <v>0</v>
      </c>
      <c r="AF121" s="7">
        <v>29.9</v>
      </c>
      <c r="AG121" s="7">
        <v>25.18</v>
      </c>
      <c r="AH121" s="7">
        <f t="shared" ref="AH121" si="3717">SUM(AF121-2.77)</f>
        <v>27.13</v>
      </c>
      <c r="AI121" s="7">
        <f t="shared" ref="AI121" si="3718">SUM(AG121-2.77)</f>
        <v>22.41</v>
      </c>
      <c r="AJ121" s="10">
        <f t="shared" ref="AJ121" si="3719">MIN(AH121,AI121)</f>
        <v>22.41</v>
      </c>
      <c r="AK121" s="11">
        <f t="shared" ref="AK121" si="3720">MAX(0,AH$4-AJ121)</f>
        <v>0</v>
      </c>
      <c r="AL121" s="7">
        <f t="shared" ref="AL121" si="3721">SUM(AF121)</f>
        <v>29.9</v>
      </c>
      <c r="AM121" s="7">
        <f t="shared" ref="AM121" si="3722">SUM(AG121)</f>
        <v>25.18</v>
      </c>
      <c r="AN121" s="10">
        <f t="shared" ref="AN121" si="3723">MIN(AL121,AM121)</f>
        <v>25.18</v>
      </c>
      <c r="AO121" s="11">
        <f t="shared" ref="AO121" si="3724">MAX(0,AL$4-AN121)</f>
        <v>0</v>
      </c>
      <c r="AP121" s="7">
        <f t="shared" ref="AP121" si="3725">SUM(AF121)</f>
        <v>29.9</v>
      </c>
      <c r="AQ121" s="7">
        <f t="shared" ref="AQ121" si="3726">SUM(AG121)</f>
        <v>25.18</v>
      </c>
      <c r="AR121" s="7">
        <f t="shared" ref="AR121" si="3727">SUM(AP121-2.3)</f>
        <v>27.599999999999998</v>
      </c>
      <c r="AS121" s="7">
        <f t="shared" ref="AS121" si="3728">SUM(AQ121-2.3)</f>
        <v>22.88</v>
      </c>
      <c r="AT121" s="10">
        <f t="shared" ref="AT121" si="3729">MIN(AR121,AS121)</f>
        <v>22.88</v>
      </c>
      <c r="AU121" s="11">
        <f t="shared" ref="AU121" si="3730">MAX(0,AR$4-AT121)</f>
        <v>0</v>
      </c>
      <c r="AV121" s="7">
        <f t="shared" ref="AV121" si="3731">SUM(AP121)</f>
        <v>29.9</v>
      </c>
      <c r="AW121" s="7">
        <f t="shared" ref="AW121" si="3732">SUM(AQ121)</f>
        <v>25.18</v>
      </c>
      <c r="AX121" s="10">
        <f t="shared" ref="AX121" si="3733">MIN(AV121,AW121)</f>
        <v>25.18</v>
      </c>
      <c r="AY121" s="11">
        <f t="shared" ref="AY121" si="3734">MAX(0,AV$4-AX121)</f>
        <v>0</v>
      </c>
    </row>
    <row r="122" spans="1:51" ht="18" customHeight="1" x14ac:dyDescent="0.2">
      <c r="A122" s="1">
        <f t="shared" si="1763"/>
        <v>44414</v>
      </c>
      <c r="B122" s="7"/>
      <c r="C122" s="7"/>
      <c r="D122" s="7"/>
      <c r="E122" s="7"/>
      <c r="F122" s="10"/>
      <c r="G122" s="11"/>
      <c r="H122" s="7"/>
      <c r="I122" s="7"/>
      <c r="J122" s="10"/>
      <c r="K122" s="11"/>
      <c r="L122" s="7"/>
      <c r="M122" s="7"/>
      <c r="N122" s="7"/>
      <c r="O122" s="7"/>
      <c r="P122" s="10"/>
      <c r="Q122" s="11"/>
      <c r="R122" s="7"/>
      <c r="S122" s="7"/>
      <c r="T122" s="10"/>
      <c r="U122" s="11"/>
      <c r="V122" s="7">
        <v>27.7</v>
      </c>
      <c r="W122" s="7">
        <v>23.94</v>
      </c>
      <c r="X122" s="7">
        <f t="shared" ref="X122" si="3735">SUM(V122-3.42)</f>
        <v>24.28</v>
      </c>
      <c r="Y122" s="7">
        <f t="shared" ref="Y122" si="3736">SUM(W122-3.42)</f>
        <v>20.520000000000003</v>
      </c>
      <c r="Z122" s="10">
        <f t="shared" ref="Z122" si="3737">MIN(X122,Y122)</f>
        <v>20.520000000000003</v>
      </c>
      <c r="AA122" s="11">
        <f t="shared" ref="AA122" si="3738">MAX(0,X$4-Z122)</f>
        <v>0</v>
      </c>
      <c r="AB122" s="7">
        <f t="shared" ref="AB122" si="3739">SUM(V122)</f>
        <v>27.7</v>
      </c>
      <c r="AC122" s="7">
        <f t="shared" ref="AC122" si="3740">SUM(W122)</f>
        <v>23.94</v>
      </c>
      <c r="AD122" s="10">
        <f t="shared" ref="AD122" si="3741">MIN(AB122,AC122)</f>
        <v>23.94</v>
      </c>
      <c r="AE122" s="11">
        <f t="shared" ref="AE122" si="3742">MAX(0,AB$4-AD122)</f>
        <v>0</v>
      </c>
      <c r="AF122" s="7">
        <v>27.7</v>
      </c>
      <c r="AG122" s="7">
        <v>23.94</v>
      </c>
      <c r="AH122" s="7">
        <f t="shared" ref="AH122" si="3743">SUM(AF122-2.77)</f>
        <v>24.93</v>
      </c>
      <c r="AI122" s="7">
        <f t="shared" ref="AI122" si="3744">SUM(AG122-2.77)</f>
        <v>21.17</v>
      </c>
      <c r="AJ122" s="10">
        <f t="shared" ref="AJ122" si="3745">MIN(AH122,AI122)</f>
        <v>21.17</v>
      </c>
      <c r="AK122" s="11">
        <f t="shared" ref="AK122" si="3746">MAX(0,AH$4-AJ122)</f>
        <v>0</v>
      </c>
      <c r="AL122" s="7">
        <f t="shared" ref="AL122" si="3747">SUM(AF122)</f>
        <v>27.7</v>
      </c>
      <c r="AM122" s="7">
        <f t="shared" ref="AM122" si="3748">SUM(AG122)</f>
        <v>23.94</v>
      </c>
      <c r="AN122" s="10">
        <f t="shared" ref="AN122" si="3749">MIN(AL122,AM122)</f>
        <v>23.94</v>
      </c>
      <c r="AO122" s="11">
        <f t="shared" ref="AO122" si="3750">MAX(0,AL$4-AN122)</f>
        <v>0</v>
      </c>
      <c r="AP122" s="7">
        <f t="shared" ref="AP122" si="3751">SUM(AF122)</f>
        <v>27.7</v>
      </c>
      <c r="AQ122" s="7">
        <f t="shared" ref="AQ122" si="3752">SUM(AG122)</f>
        <v>23.94</v>
      </c>
      <c r="AR122" s="7">
        <f t="shared" ref="AR122" si="3753">SUM(AP122-2.3)</f>
        <v>25.4</v>
      </c>
      <c r="AS122" s="7">
        <f t="shared" ref="AS122" si="3754">SUM(AQ122-2.3)</f>
        <v>21.64</v>
      </c>
      <c r="AT122" s="10">
        <f t="shared" ref="AT122" si="3755">MIN(AR122,AS122)</f>
        <v>21.64</v>
      </c>
      <c r="AU122" s="11">
        <f t="shared" ref="AU122" si="3756">MAX(0,AR$4-AT122)</f>
        <v>0</v>
      </c>
      <c r="AV122" s="7">
        <f t="shared" ref="AV122" si="3757">SUM(AP122)</f>
        <v>27.7</v>
      </c>
      <c r="AW122" s="7">
        <f t="shared" ref="AW122" si="3758">SUM(AQ122)</f>
        <v>23.94</v>
      </c>
      <c r="AX122" s="10">
        <f t="shared" ref="AX122" si="3759">MIN(AV122,AW122)</f>
        <v>23.94</v>
      </c>
      <c r="AY122" s="11">
        <f t="shared" ref="AY122" si="3760">MAX(0,AV$4-AX122)</f>
        <v>0</v>
      </c>
    </row>
    <row r="123" spans="1:51" ht="18" customHeight="1" x14ac:dyDescent="0.2">
      <c r="A123" s="1">
        <f t="shared" si="1763"/>
        <v>44407</v>
      </c>
      <c r="B123" s="7"/>
      <c r="C123" s="7"/>
      <c r="D123" s="7"/>
      <c r="E123" s="7"/>
      <c r="F123" s="10"/>
      <c r="G123" s="11"/>
      <c r="H123" s="7"/>
      <c r="I123" s="7"/>
      <c r="J123" s="10"/>
      <c r="K123" s="11"/>
      <c r="L123" s="7"/>
      <c r="M123" s="7"/>
      <c r="N123" s="7"/>
      <c r="O123" s="7"/>
      <c r="P123" s="10"/>
      <c r="Q123" s="11"/>
      <c r="R123" s="7"/>
      <c r="S123" s="7"/>
      <c r="T123" s="10"/>
      <c r="U123" s="11"/>
      <c r="V123" s="7">
        <v>25.1</v>
      </c>
      <c r="W123" s="7">
        <v>23.28</v>
      </c>
      <c r="X123" s="7">
        <f t="shared" ref="X123:Y125" si="3761">SUM(V123-3.42)</f>
        <v>21.68</v>
      </c>
      <c r="Y123" s="7">
        <f t="shared" si="3761"/>
        <v>19.86</v>
      </c>
      <c r="Z123" s="10">
        <f t="shared" ref="Z123" si="3762">MIN(X123,Y123)</f>
        <v>19.86</v>
      </c>
      <c r="AA123" s="11">
        <f t="shared" ref="AA123" si="3763">MAX(0,X$4-Z123)</f>
        <v>0</v>
      </c>
      <c r="AB123" s="7">
        <f t="shared" ref="AB123" si="3764">SUM(V123)</f>
        <v>25.1</v>
      </c>
      <c r="AC123" s="7">
        <f t="shared" ref="AC123" si="3765">SUM(W123)</f>
        <v>23.28</v>
      </c>
      <c r="AD123" s="10">
        <f t="shared" ref="AD123" si="3766">MIN(AB123,AC123)</f>
        <v>23.28</v>
      </c>
      <c r="AE123" s="11">
        <f t="shared" ref="AE123" si="3767">MAX(0,AB$4-AD123)</f>
        <v>0</v>
      </c>
      <c r="AF123" s="7">
        <v>25.1</v>
      </c>
      <c r="AG123" s="7">
        <v>23.28</v>
      </c>
      <c r="AH123" s="7">
        <f t="shared" ref="AH123" si="3768">SUM(AF123-2.77)</f>
        <v>22.330000000000002</v>
      </c>
      <c r="AI123" s="7">
        <f t="shared" ref="AI123" si="3769">SUM(AG123-2.77)</f>
        <v>20.51</v>
      </c>
      <c r="AJ123" s="10">
        <f t="shared" ref="AJ123" si="3770">MIN(AH123,AI123)</f>
        <v>20.51</v>
      </c>
      <c r="AK123" s="11">
        <f t="shared" ref="AK123" si="3771">MAX(0,AH$4-AJ123)</f>
        <v>0</v>
      </c>
      <c r="AL123" s="7">
        <f t="shared" ref="AL123" si="3772">SUM(AF123)</f>
        <v>25.1</v>
      </c>
      <c r="AM123" s="7">
        <f t="shared" ref="AM123" si="3773">SUM(AG123)</f>
        <v>23.28</v>
      </c>
      <c r="AN123" s="10">
        <f t="shared" ref="AN123" si="3774">MIN(AL123,AM123)</f>
        <v>23.28</v>
      </c>
      <c r="AO123" s="11">
        <f t="shared" ref="AO123" si="3775">MAX(0,AL$4-AN123)</f>
        <v>0</v>
      </c>
      <c r="AP123" s="7">
        <f t="shared" ref="AP123" si="3776">SUM(AF123)</f>
        <v>25.1</v>
      </c>
      <c r="AQ123" s="7">
        <f t="shared" ref="AQ123" si="3777">SUM(AG123)</f>
        <v>23.28</v>
      </c>
      <c r="AR123" s="7">
        <f t="shared" ref="AR123" si="3778">SUM(AP123-2.3)</f>
        <v>22.8</v>
      </c>
      <c r="AS123" s="7">
        <f t="shared" ref="AS123" si="3779">SUM(AQ123-2.3)</f>
        <v>20.98</v>
      </c>
      <c r="AT123" s="10">
        <f t="shared" ref="AT123" si="3780">MIN(AR123,AS123)</f>
        <v>20.98</v>
      </c>
      <c r="AU123" s="11">
        <f t="shared" ref="AU123" si="3781">MAX(0,AR$4-AT123)</f>
        <v>0</v>
      </c>
      <c r="AV123" s="7">
        <f t="shared" ref="AV123" si="3782">SUM(AP123)</f>
        <v>25.1</v>
      </c>
      <c r="AW123" s="7">
        <f t="shared" ref="AW123" si="3783">SUM(AQ123)</f>
        <v>23.28</v>
      </c>
      <c r="AX123" s="10">
        <f t="shared" ref="AX123" si="3784">MIN(AV123,AW123)</f>
        <v>23.28</v>
      </c>
      <c r="AY123" s="11">
        <f t="shared" ref="AY123" si="3785">MAX(0,AV$4-AX123)</f>
        <v>0</v>
      </c>
    </row>
    <row r="124" spans="1:51" ht="18" customHeight="1" x14ac:dyDescent="0.2">
      <c r="A124" s="1">
        <f t="shared" si="1763"/>
        <v>44400</v>
      </c>
      <c r="B124" s="7"/>
      <c r="C124" s="7"/>
      <c r="D124" s="7"/>
      <c r="E124" s="7"/>
      <c r="F124" s="10"/>
      <c r="G124" s="11"/>
      <c r="H124" s="7"/>
      <c r="I124" s="7"/>
      <c r="J124" s="10"/>
      <c r="K124" s="11"/>
      <c r="L124" s="7"/>
      <c r="M124" s="7"/>
      <c r="N124" s="7"/>
      <c r="O124" s="7"/>
      <c r="P124" s="10"/>
      <c r="Q124" s="11"/>
      <c r="R124" s="7"/>
      <c r="S124" s="7"/>
      <c r="T124" s="10"/>
      <c r="U124" s="11"/>
      <c r="V124" s="7">
        <v>24.5</v>
      </c>
      <c r="W124" s="7">
        <v>22.74</v>
      </c>
      <c r="X124" s="7">
        <f t="shared" si="3761"/>
        <v>21.08</v>
      </c>
      <c r="Y124" s="7">
        <f t="shared" si="3761"/>
        <v>19.32</v>
      </c>
      <c r="Z124" s="10">
        <f t="shared" ref="Z124" si="3786">MIN(X124,Y124)</f>
        <v>19.32</v>
      </c>
      <c r="AA124" s="11">
        <f t="shared" ref="AA124" si="3787">MAX(0,X$4-Z124)</f>
        <v>0</v>
      </c>
      <c r="AB124" s="7">
        <f t="shared" ref="AB124" si="3788">SUM(V124)</f>
        <v>24.5</v>
      </c>
      <c r="AC124" s="7">
        <f t="shared" ref="AC124" si="3789">SUM(W124)</f>
        <v>22.74</v>
      </c>
      <c r="AD124" s="10">
        <f t="shared" ref="AD124" si="3790">MIN(AB124,AC124)</f>
        <v>22.74</v>
      </c>
      <c r="AE124" s="11">
        <f t="shared" ref="AE124" si="3791">MAX(0,AB$4-AD124)</f>
        <v>0</v>
      </c>
      <c r="AF124" s="7">
        <v>24.5</v>
      </c>
      <c r="AG124" s="7">
        <v>22.74</v>
      </c>
      <c r="AH124" s="7">
        <f t="shared" ref="AH124" si="3792">SUM(AF124-2.77)</f>
        <v>21.73</v>
      </c>
      <c r="AI124" s="7">
        <f t="shared" ref="AI124" si="3793">SUM(AG124-2.77)</f>
        <v>19.97</v>
      </c>
      <c r="AJ124" s="10">
        <f t="shared" ref="AJ124" si="3794">MIN(AH124,AI124)</f>
        <v>19.97</v>
      </c>
      <c r="AK124" s="11">
        <f t="shared" ref="AK124" si="3795">MAX(0,AH$4-AJ124)</f>
        <v>0</v>
      </c>
      <c r="AL124" s="7">
        <f t="shared" ref="AL124" si="3796">SUM(AF124)</f>
        <v>24.5</v>
      </c>
      <c r="AM124" s="7">
        <f t="shared" ref="AM124" si="3797">SUM(AG124)</f>
        <v>22.74</v>
      </c>
      <c r="AN124" s="10">
        <f t="shared" ref="AN124" si="3798">MIN(AL124,AM124)</f>
        <v>22.74</v>
      </c>
      <c r="AO124" s="11">
        <f t="shared" ref="AO124" si="3799">MAX(0,AL$4-AN124)</f>
        <v>0</v>
      </c>
      <c r="AP124" s="7">
        <f t="shared" ref="AP124" si="3800">SUM(AF124)</f>
        <v>24.5</v>
      </c>
      <c r="AQ124" s="7">
        <f t="shared" ref="AQ124" si="3801">SUM(AG124)</f>
        <v>22.74</v>
      </c>
      <c r="AR124" s="7">
        <f t="shared" ref="AR124" si="3802">SUM(AP124-2.3)</f>
        <v>22.2</v>
      </c>
      <c r="AS124" s="7">
        <f t="shared" ref="AS124" si="3803">SUM(AQ124-2.3)</f>
        <v>20.439999999999998</v>
      </c>
      <c r="AT124" s="10">
        <f t="shared" ref="AT124" si="3804">MIN(AR124,AS124)</f>
        <v>20.439999999999998</v>
      </c>
      <c r="AU124" s="11">
        <f t="shared" ref="AU124" si="3805">MAX(0,AR$4-AT124)</f>
        <v>0</v>
      </c>
      <c r="AV124" s="7">
        <f t="shared" ref="AV124" si="3806">SUM(AP124)</f>
        <v>24.5</v>
      </c>
      <c r="AW124" s="7">
        <f t="shared" ref="AW124" si="3807">SUM(AQ124)</f>
        <v>22.74</v>
      </c>
      <c r="AX124" s="10">
        <f t="shared" ref="AX124" si="3808">MIN(AV124,AW124)</f>
        <v>22.74</v>
      </c>
      <c r="AY124" s="11">
        <f t="shared" ref="AY124" si="3809">MAX(0,AV$4-AX124)</f>
        <v>0</v>
      </c>
    </row>
    <row r="125" spans="1:51" ht="18" customHeight="1" x14ac:dyDescent="0.2">
      <c r="A125" s="1">
        <f t="shared" si="1763"/>
        <v>44393</v>
      </c>
      <c r="B125" s="7"/>
      <c r="C125" s="7"/>
      <c r="D125" s="7"/>
      <c r="E125" s="7"/>
      <c r="F125" s="10"/>
      <c r="G125" s="11"/>
      <c r="H125" s="7"/>
      <c r="I125" s="7"/>
      <c r="J125" s="10"/>
      <c r="K125" s="11"/>
      <c r="L125" s="7"/>
      <c r="M125" s="7"/>
      <c r="N125" s="7"/>
      <c r="O125" s="7"/>
      <c r="P125" s="10"/>
      <c r="Q125" s="11"/>
      <c r="R125" s="7"/>
      <c r="S125" s="7"/>
      <c r="T125" s="10"/>
      <c r="U125" s="11"/>
      <c r="V125" s="7">
        <v>23.1</v>
      </c>
      <c r="W125" s="7">
        <v>22.45</v>
      </c>
      <c r="X125" s="7">
        <f t="shared" si="3761"/>
        <v>19.68</v>
      </c>
      <c r="Y125" s="7">
        <f t="shared" si="3761"/>
        <v>19.03</v>
      </c>
      <c r="Z125" s="10">
        <f t="shared" ref="Z125:Z132" si="3810">MIN(X125,Y125)</f>
        <v>19.03</v>
      </c>
      <c r="AA125" s="11">
        <f t="shared" ref="AA125:AA132" si="3811">MAX(0,X$4-Z125)</f>
        <v>0</v>
      </c>
      <c r="AB125" s="7">
        <f t="shared" ref="AB125:AB132" si="3812">SUM(V125)</f>
        <v>23.1</v>
      </c>
      <c r="AC125" s="7">
        <f t="shared" ref="AC125:AC132" si="3813">SUM(W125)</f>
        <v>22.45</v>
      </c>
      <c r="AD125" s="10">
        <f t="shared" ref="AD125:AD132" si="3814">MIN(AB125,AC125)</f>
        <v>22.45</v>
      </c>
      <c r="AE125" s="11">
        <f t="shared" ref="AE125:AE132" si="3815">MAX(0,AB$4-AD125)</f>
        <v>0</v>
      </c>
      <c r="AF125" s="7">
        <v>23.1</v>
      </c>
      <c r="AG125" s="7">
        <v>22.45</v>
      </c>
      <c r="AH125" s="7">
        <f t="shared" ref="AH125" si="3816">SUM(AF125-2.77)</f>
        <v>20.330000000000002</v>
      </c>
      <c r="AI125" s="7">
        <f t="shared" ref="AI125" si="3817">SUM(AG125-2.77)</f>
        <v>19.68</v>
      </c>
      <c r="AJ125" s="10">
        <f t="shared" ref="AJ125" si="3818">MIN(AH125,AI125)</f>
        <v>19.68</v>
      </c>
      <c r="AK125" s="11">
        <f t="shared" ref="AK125" si="3819">MAX(0,AH$4-AJ125)</f>
        <v>0</v>
      </c>
      <c r="AL125" s="7">
        <f t="shared" ref="AL125" si="3820">SUM(AF125)</f>
        <v>23.1</v>
      </c>
      <c r="AM125" s="7">
        <f t="shared" ref="AM125" si="3821">SUM(AG125)</f>
        <v>22.45</v>
      </c>
      <c r="AN125" s="10">
        <f t="shared" ref="AN125" si="3822">MIN(AL125,AM125)</f>
        <v>22.45</v>
      </c>
      <c r="AO125" s="11">
        <f t="shared" ref="AO125" si="3823">MAX(0,AL$4-AN125)</f>
        <v>0</v>
      </c>
      <c r="AP125" s="7">
        <f t="shared" ref="AP125" si="3824">SUM(AF125)</f>
        <v>23.1</v>
      </c>
      <c r="AQ125" s="7">
        <f t="shared" ref="AQ125" si="3825">SUM(AG125)</f>
        <v>22.45</v>
      </c>
      <c r="AR125" s="7">
        <f t="shared" ref="AR125" si="3826">SUM(AP125-2.3)</f>
        <v>20.8</v>
      </c>
      <c r="AS125" s="7">
        <f t="shared" ref="AS125" si="3827">SUM(AQ125-2.3)</f>
        <v>20.149999999999999</v>
      </c>
      <c r="AT125" s="10">
        <f t="shared" ref="AT125" si="3828">MIN(AR125,AS125)</f>
        <v>20.149999999999999</v>
      </c>
      <c r="AU125" s="11">
        <f t="shared" ref="AU125" si="3829">MAX(0,AR$4-AT125)</f>
        <v>0</v>
      </c>
      <c r="AV125" s="7">
        <f t="shared" ref="AV125" si="3830">SUM(AP125)</f>
        <v>23.1</v>
      </c>
      <c r="AW125" s="7">
        <f t="shared" ref="AW125" si="3831">SUM(AQ125)</f>
        <v>22.45</v>
      </c>
      <c r="AX125" s="10">
        <f t="shared" ref="AX125" si="3832">MIN(AV125,AW125)</f>
        <v>22.45</v>
      </c>
      <c r="AY125" s="11">
        <f t="shared" ref="AY125" si="3833">MAX(0,AV$4-AX125)</f>
        <v>0</v>
      </c>
    </row>
    <row r="126" spans="1:51" ht="18" customHeight="1" x14ac:dyDescent="0.2">
      <c r="A126" s="1">
        <f t="shared" si="1763"/>
        <v>44386</v>
      </c>
      <c r="B126" s="7"/>
      <c r="C126" s="7"/>
      <c r="D126" s="7"/>
      <c r="E126" s="7"/>
      <c r="F126" s="10"/>
      <c r="G126" s="11"/>
      <c r="H126" s="7"/>
      <c r="I126" s="7"/>
      <c r="J126" s="10"/>
      <c r="K126" s="11"/>
      <c r="L126" s="7"/>
      <c r="M126" s="7"/>
      <c r="N126" s="7"/>
      <c r="O126" s="7"/>
      <c r="P126" s="10"/>
      <c r="Q126" s="11"/>
      <c r="R126" s="7"/>
      <c r="S126" s="7"/>
      <c r="T126" s="10"/>
      <c r="U126" s="11"/>
      <c r="V126" s="7">
        <v>22.7</v>
      </c>
      <c r="W126" s="7">
        <v>22.26</v>
      </c>
      <c r="X126" s="7">
        <f t="shared" ref="X126:X132" si="3834">SUM(V126-3.42)</f>
        <v>19.28</v>
      </c>
      <c r="Y126" s="7">
        <f t="shared" ref="Y126:Y132" si="3835">SUM(W126-3.42)</f>
        <v>18.840000000000003</v>
      </c>
      <c r="Z126" s="10">
        <f t="shared" si="3810"/>
        <v>18.840000000000003</v>
      </c>
      <c r="AA126" s="11">
        <f t="shared" si="3811"/>
        <v>0</v>
      </c>
      <c r="AB126" s="7">
        <f t="shared" si="3812"/>
        <v>22.7</v>
      </c>
      <c r="AC126" s="7">
        <f t="shared" si="3813"/>
        <v>22.26</v>
      </c>
      <c r="AD126" s="10">
        <f t="shared" si="3814"/>
        <v>22.26</v>
      </c>
      <c r="AE126" s="11">
        <f t="shared" si="3815"/>
        <v>0</v>
      </c>
      <c r="AF126" s="7">
        <v>22.7</v>
      </c>
      <c r="AG126" s="7">
        <v>22.26</v>
      </c>
      <c r="AH126" s="7">
        <f t="shared" ref="AH126" si="3836">SUM(AF126-2.77)</f>
        <v>19.93</v>
      </c>
      <c r="AI126" s="7">
        <f t="shared" ref="AI126" si="3837">SUM(AG126-2.77)</f>
        <v>19.490000000000002</v>
      </c>
      <c r="AJ126" s="10">
        <f t="shared" ref="AJ126" si="3838">MIN(AH126,AI126)</f>
        <v>19.490000000000002</v>
      </c>
      <c r="AK126" s="11">
        <f t="shared" ref="AK126" si="3839">MAX(0,AH$4-AJ126)</f>
        <v>0</v>
      </c>
      <c r="AL126" s="7">
        <f t="shared" ref="AL126" si="3840">SUM(AF126)</f>
        <v>22.7</v>
      </c>
      <c r="AM126" s="7">
        <f t="shared" ref="AM126" si="3841">SUM(AG126)</f>
        <v>22.26</v>
      </c>
      <c r="AN126" s="10">
        <f t="shared" ref="AN126" si="3842">MIN(AL126,AM126)</f>
        <v>22.26</v>
      </c>
      <c r="AO126" s="11">
        <f t="shared" ref="AO126" si="3843">MAX(0,AL$4-AN126)</f>
        <v>0</v>
      </c>
      <c r="AP126" s="7">
        <f t="shared" ref="AP126" si="3844">SUM(AF126)</f>
        <v>22.7</v>
      </c>
      <c r="AQ126" s="7">
        <f t="shared" ref="AQ126" si="3845">SUM(AG126)</f>
        <v>22.26</v>
      </c>
      <c r="AR126" s="7">
        <f t="shared" ref="AR126" si="3846">SUM(AP126-2.3)</f>
        <v>20.399999999999999</v>
      </c>
      <c r="AS126" s="7">
        <f t="shared" ref="AS126" si="3847">SUM(AQ126-2.3)</f>
        <v>19.96</v>
      </c>
      <c r="AT126" s="10">
        <f t="shared" ref="AT126" si="3848">MIN(AR126,AS126)</f>
        <v>19.96</v>
      </c>
      <c r="AU126" s="11">
        <f t="shared" ref="AU126" si="3849">MAX(0,AR$4-AT126)</f>
        <v>0</v>
      </c>
      <c r="AV126" s="7">
        <f t="shared" ref="AV126" si="3850">SUM(AP126)</f>
        <v>22.7</v>
      </c>
      <c r="AW126" s="7">
        <f t="shared" ref="AW126" si="3851">SUM(AQ126)</f>
        <v>22.26</v>
      </c>
      <c r="AX126" s="10">
        <f t="shared" ref="AX126" si="3852">MIN(AV126,AW126)</f>
        <v>22.26</v>
      </c>
      <c r="AY126" s="11">
        <f t="shared" ref="AY126" si="3853">MAX(0,AV$4-AX126)</f>
        <v>0</v>
      </c>
    </row>
    <row r="127" spans="1:51" ht="18" customHeight="1" x14ac:dyDescent="0.2">
      <c r="A127" s="1">
        <f t="shared" si="1763"/>
        <v>44379</v>
      </c>
      <c r="B127" s="7"/>
      <c r="C127" s="7"/>
      <c r="D127" s="7"/>
      <c r="E127" s="7"/>
      <c r="F127" s="10"/>
      <c r="G127" s="11"/>
      <c r="H127" s="7"/>
      <c r="I127" s="7"/>
      <c r="J127" s="10"/>
      <c r="K127" s="11"/>
      <c r="L127" s="7"/>
      <c r="M127" s="7"/>
      <c r="N127" s="7"/>
      <c r="O127" s="7"/>
      <c r="P127" s="10"/>
      <c r="Q127" s="11"/>
      <c r="R127" s="7"/>
      <c r="S127" s="7"/>
      <c r="T127" s="10"/>
      <c r="U127" s="11"/>
      <c r="V127" s="7">
        <v>22.7</v>
      </c>
      <c r="W127" s="7">
        <v>22.12</v>
      </c>
      <c r="X127" s="7">
        <f t="shared" si="3834"/>
        <v>19.28</v>
      </c>
      <c r="Y127" s="7">
        <f t="shared" si="3835"/>
        <v>18.700000000000003</v>
      </c>
      <c r="Z127" s="10">
        <f t="shared" si="3810"/>
        <v>18.700000000000003</v>
      </c>
      <c r="AA127" s="11">
        <f t="shared" si="3811"/>
        <v>0</v>
      </c>
      <c r="AB127" s="7">
        <f t="shared" si="3812"/>
        <v>22.7</v>
      </c>
      <c r="AC127" s="7">
        <f t="shared" si="3813"/>
        <v>22.12</v>
      </c>
      <c r="AD127" s="10">
        <f t="shared" si="3814"/>
        <v>22.12</v>
      </c>
      <c r="AE127" s="11">
        <f t="shared" si="3815"/>
        <v>0</v>
      </c>
      <c r="AF127" s="7">
        <v>22.7</v>
      </c>
      <c r="AG127" s="7">
        <v>22.12</v>
      </c>
      <c r="AH127" s="7">
        <f t="shared" ref="AH127" si="3854">SUM(AF127-2.77)</f>
        <v>19.93</v>
      </c>
      <c r="AI127" s="7">
        <f t="shared" ref="AI127" si="3855">SUM(AG127-2.77)</f>
        <v>19.350000000000001</v>
      </c>
      <c r="AJ127" s="10">
        <f t="shared" ref="AJ127" si="3856">MIN(AH127,AI127)</f>
        <v>19.350000000000001</v>
      </c>
      <c r="AK127" s="11">
        <f t="shared" ref="AK127" si="3857">MAX(0,AH$4-AJ127)</f>
        <v>0</v>
      </c>
      <c r="AL127" s="7">
        <f t="shared" ref="AL127" si="3858">SUM(AF127)</f>
        <v>22.7</v>
      </c>
      <c r="AM127" s="7">
        <f t="shared" ref="AM127" si="3859">SUM(AG127)</f>
        <v>22.12</v>
      </c>
      <c r="AN127" s="10">
        <f t="shared" ref="AN127" si="3860">MIN(AL127,AM127)</f>
        <v>22.12</v>
      </c>
      <c r="AO127" s="11">
        <f t="shared" ref="AO127" si="3861">MAX(0,AL$4-AN127)</f>
        <v>0</v>
      </c>
      <c r="AP127" s="7">
        <f t="shared" ref="AP127" si="3862">SUM(AF127)</f>
        <v>22.7</v>
      </c>
      <c r="AQ127" s="7">
        <f t="shared" ref="AQ127" si="3863">SUM(AG127)</f>
        <v>22.12</v>
      </c>
      <c r="AR127" s="7">
        <f t="shared" ref="AR127" si="3864">SUM(AP127-2.3)</f>
        <v>20.399999999999999</v>
      </c>
      <c r="AS127" s="7">
        <f t="shared" ref="AS127" si="3865">SUM(AQ127-2.3)</f>
        <v>19.82</v>
      </c>
      <c r="AT127" s="10">
        <f t="shared" ref="AT127" si="3866">MIN(AR127,AS127)</f>
        <v>19.82</v>
      </c>
      <c r="AU127" s="11">
        <f t="shared" ref="AU127" si="3867">MAX(0,AR$4-AT127)</f>
        <v>0</v>
      </c>
      <c r="AV127" s="7">
        <f t="shared" ref="AV127" si="3868">SUM(AP127)</f>
        <v>22.7</v>
      </c>
      <c r="AW127" s="7">
        <f t="shared" ref="AW127" si="3869">SUM(AQ127)</f>
        <v>22.12</v>
      </c>
      <c r="AX127" s="10">
        <f t="shared" ref="AX127" si="3870">MIN(AV127,AW127)</f>
        <v>22.12</v>
      </c>
      <c r="AY127" s="11">
        <f t="shared" ref="AY127" si="3871">MAX(0,AV$4-AX127)</f>
        <v>0</v>
      </c>
    </row>
    <row r="128" spans="1:51" ht="18" customHeight="1" x14ac:dyDescent="0.2">
      <c r="A128" s="1">
        <f t="shared" si="1763"/>
        <v>44372</v>
      </c>
      <c r="B128" s="7"/>
      <c r="C128" s="7"/>
      <c r="D128" s="7"/>
      <c r="E128" s="7"/>
      <c r="F128" s="10"/>
      <c r="G128" s="11"/>
      <c r="H128" s="7"/>
      <c r="I128" s="7"/>
      <c r="J128" s="10"/>
      <c r="K128" s="11"/>
      <c r="L128" s="7"/>
      <c r="M128" s="7"/>
      <c r="N128" s="7"/>
      <c r="O128" s="7"/>
      <c r="P128" s="10"/>
      <c r="Q128" s="11"/>
      <c r="R128" s="7"/>
      <c r="S128" s="7"/>
      <c r="T128" s="10"/>
      <c r="U128" s="11"/>
      <c r="V128" s="7">
        <v>22.3</v>
      </c>
      <c r="W128" s="7">
        <v>22.07</v>
      </c>
      <c r="X128" s="7">
        <f t="shared" si="3834"/>
        <v>18.880000000000003</v>
      </c>
      <c r="Y128" s="7">
        <f t="shared" si="3835"/>
        <v>18.649999999999999</v>
      </c>
      <c r="Z128" s="10">
        <f t="shared" si="3810"/>
        <v>18.649999999999999</v>
      </c>
      <c r="AA128" s="11">
        <f t="shared" si="3811"/>
        <v>0</v>
      </c>
      <c r="AB128" s="7">
        <f t="shared" si="3812"/>
        <v>22.3</v>
      </c>
      <c r="AC128" s="7">
        <f t="shared" si="3813"/>
        <v>22.07</v>
      </c>
      <c r="AD128" s="10">
        <f t="shared" si="3814"/>
        <v>22.07</v>
      </c>
      <c r="AE128" s="11">
        <f t="shared" si="3815"/>
        <v>0</v>
      </c>
      <c r="AF128" s="7">
        <v>22.3</v>
      </c>
      <c r="AG128" s="7">
        <v>22.07</v>
      </c>
      <c r="AH128" s="7">
        <f t="shared" ref="AH128" si="3872">SUM(AF128-2.77)</f>
        <v>19.53</v>
      </c>
      <c r="AI128" s="7">
        <f t="shared" ref="AI128" si="3873">SUM(AG128-2.77)</f>
        <v>19.3</v>
      </c>
      <c r="AJ128" s="10">
        <f t="shared" ref="AJ128" si="3874">MIN(AH128,AI128)</f>
        <v>19.3</v>
      </c>
      <c r="AK128" s="11">
        <f t="shared" ref="AK128" si="3875">MAX(0,AH$4-AJ128)</f>
        <v>0</v>
      </c>
      <c r="AL128" s="7">
        <f t="shared" ref="AL128" si="3876">SUM(AF128)</f>
        <v>22.3</v>
      </c>
      <c r="AM128" s="7">
        <f t="shared" ref="AM128" si="3877">SUM(AG128)</f>
        <v>22.07</v>
      </c>
      <c r="AN128" s="10">
        <f t="shared" ref="AN128" si="3878">MIN(AL128,AM128)</f>
        <v>22.07</v>
      </c>
      <c r="AO128" s="11">
        <f t="shared" ref="AO128" si="3879">MAX(0,AL$4-AN128)</f>
        <v>0</v>
      </c>
      <c r="AP128" s="7">
        <f t="shared" ref="AP128" si="3880">SUM(AF128)</f>
        <v>22.3</v>
      </c>
      <c r="AQ128" s="7">
        <f t="shared" ref="AQ128" si="3881">SUM(AG128)</f>
        <v>22.07</v>
      </c>
      <c r="AR128" s="7">
        <f t="shared" ref="AR128" si="3882">SUM(AP128-2.3)</f>
        <v>20</v>
      </c>
      <c r="AS128" s="7">
        <f t="shared" ref="AS128" si="3883">SUM(AQ128-2.3)</f>
        <v>19.77</v>
      </c>
      <c r="AT128" s="10">
        <f t="shared" ref="AT128" si="3884">MIN(AR128,AS128)</f>
        <v>19.77</v>
      </c>
      <c r="AU128" s="11">
        <f t="shared" ref="AU128" si="3885">MAX(0,AR$4-AT128)</f>
        <v>0</v>
      </c>
      <c r="AV128" s="7">
        <f t="shared" ref="AV128" si="3886">SUM(AP128)</f>
        <v>22.3</v>
      </c>
      <c r="AW128" s="7">
        <f t="shared" ref="AW128" si="3887">SUM(AQ128)</f>
        <v>22.07</v>
      </c>
      <c r="AX128" s="10">
        <f t="shared" ref="AX128" si="3888">MIN(AV128,AW128)</f>
        <v>22.07</v>
      </c>
      <c r="AY128" s="11">
        <f t="shared" ref="AY128" si="3889">MAX(0,AV$4-AX128)</f>
        <v>0</v>
      </c>
    </row>
    <row r="129" spans="1:51" ht="18" customHeight="1" x14ac:dyDescent="0.2">
      <c r="A129" s="1">
        <f t="shared" si="1763"/>
        <v>44365</v>
      </c>
      <c r="B129" s="7"/>
      <c r="C129" s="7"/>
      <c r="D129" s="7"/>
      <c r="E129" s="7"/>
      <c r="F129" s="10"/>
      <c r="G129" s="11"/>
      <c r="H129" s="7"/>
      <c r="I129" s="7"/>
      <c r="J129" s="10"/>
      <c r="K129" s="11"/>
      <c r="L129" s="7"/>
      <c r="M129" s="7"/>
      <c r="N129" s="7"/>
      <c r="O129" s="7"/>
      <c r="P129" s="10"/>
      <c r="Q129" s="11"/>
      <c r="R129" s="7"/>
      <c r="S129" s="7"/>
      <c r="T129" s="10"/>
      <c r="U129" s="11"/>
      <c r="V129" s="7">
        <v>22.1</v>
      </c>
      <c r="W129" s="7">
        <v>22.09</v>
      </c>
      <c r="X129" s="7">
        <f t="shared" si="3834"/>
        <v>18.68</v>
      </c>
      <c r="Y129" s="7">
        <f t="shared" si="3835"/>
        <v>18.670000000000002</v>
      </c>
      <c r="Z129" s="10">
        <f t="shared" si="3810"/>
        <v>18.670000000000002</v>
      </c>
      <c r="AA129" s="11">
        <f t="shared" si="3811"/>
        <v>0</v>
      </c>
      <c r="AB129" s="7">
        <f t="shared" si="3812"/>
        <v>22.1</v>
      </c>
      <c r="AC129" s="7">
        <f t="shared" si="3813"/>
        <v>22.09</v>
      </c>
      <c r="AD129" s="10">
        <f t="shared" si="3814"/>
        <v>22.09</v>
      </c>
      <c r="AE129" s="11">
        <f t="shared" si="3815"/>
        <v>0</v>
      </c>
      <c r="AF129" s="7">
        <v>22.1</v>
      </c>
      <c r="AG129" s="7">
        <v>22.09</v>
      </c>
      <c r="AH129" s="7">
        <f t="shared" ref="AH129" si="3890">SUM(AF129-2.77)</f>
        <v>19.330000000000002</v>
      </c>
      <c r="AI129" s="7">
        <f t="shared" ref="AI129" si="3891">SUM(AG129-2.77)</f>
        <v>19.32</v>
      </c>
      <c r="AJ129" s="10">
        <f t="shared" ref="AJ129" si="3892">MIN(AH129,AI129)</f>
        <v>19.32</v>
      </c>
      <c r="AK129" s="11">
        <f t="shared" ref="AK129" si="3893">MAX(0,AH$4-AJ129)</f>
        <v>0</v>
      </c>
      <c r="AL129" s="7">
        <f t="shared" ref="AL129" si="3894">SUM(AF129)</f>
        <v>22.1</v>
      </c>
      <c r="AM129" s="7">
        <f t="shared" ref="AM129" si="3895">SUM(AG129)</f>
        <v>22.09</v>
      </c>
      <c r="AN129" s="10">
        <f t="shared" ref="AN129" si="3896">MIN(AL129,AM129)</f>
        <v>22.09</v>
      </c>
      <c r="AO129" s="11">
        <f t="shared" ref="AO129" si="3897">MAX(0,AL$4-AN129)</f>
        <v>0</v>
      </c>
      <c r="AP129" s="7">
        <f t="shared" ref="AP129" si="3898">SUM(AF129)</f>
        <v>22.1</v>
      </c>
      <c r="AQ129" s="7">
        <f t="shared" ref="AQ129" si="3899">SUM(AG129)</f>
        <v>22.09</v>
      </c>
      <c r="AR129" s="7">
        <f t="shared" ref="AR129" si="3900">SUM(AP129-2.3)</f>
        <v>19.8</v>
      </c>
      <c r="AS129" s="7">
        <f t="shared" ref="AS129" si="3901">SUM(AQ129-2.3)</f>
        <v>19.79</v>
      </c>
      <c r="AT129" s="10">
        <f t="shared" ref="AT129" si="3902">MIN(AR129,AS129)</f>
        <v>19.79</v>
      </c>
      <c r="AU129" s="11">
        <f t="shared" ref="AU129" si="3903">MAX(0,AR$4-AT129)</f>
        <v>0</v>
      </c>
      <c r="AV129" s="7">
        <f t="shared" ref="AV129" si="3904">SUM(AP129)</f>
        <v>22.1</v>
      </c>
      <c r="AW129" s="7">
        <f t="shared" ref="AW129" si="3905">SUM(AQ129)</f>
        <v>22.09</v>
      </c>
      <c r="AX129" s="10">
        <f t="shared" ref="AX129" si="3906">MIN(AV129,AW129)</f>
        <v>22.09</v>
      </c>
      <c r="AY129" s="11">
        <f t="shared" ref="AY129" si="3907">MAX(0,AV$4-AX129)</f>
        <v>0</v>
      </c>
    </row>
    <row r="130" spans="1:51" ht="18" customHeight="1" x14ac:dyDescent="0.2">
      <c r="A130" s="1">
        <f t="shared" si="1763"/>
        <v>44358</v>
      </c>
      <c r="B130" s="7"/>
      <c r="C130" s="7"/>
      <c r="D130" s="7"/>
      <c r="E130" s="7"/>
      <c r="F130" s="10"/>
      <c r="G130" s="11"/>
      <c r="H130" s="7"/>
      <c r="I130" s="7"/>
      <c r="J130" s="10"/>
      <c r="K130" s="11"/>
      <c r="L130" s="7"/>
      <c r="M130" s="7"/>
      <c r="N130" s="7"/>
      <c r="O130" s="7"/>
      <c r="P130" s="10"/>
      <c r="Q130" s="11"/>
      <c r="R130" s="7"/>
      <c r="S130" s="7"/>
      <c r="T130" s="10"/>
      <c r="U130" s="11"/>
      <c r="V130" s="7">
        <v>21.9</v>
      </c>
      <c r="W130" s="7">
        <v>22.04</v>
      </c>
      <c r="X130" s="7">
        <f t="shared" si="3834"/>
        <v>18.479999999999997</v>
      </c>
      <c r="Y130" s="7">
        <f t="shared" si="3835"/>
        <v>18.619999999999997</v>
      </c>
      <c r="Z130" s="10">
        <f t="shared" si="3810"/>
        <v>18.479999999999997</v>
      </c>
      <c r="AA130" s="11">
        <f t="shared" si="3811"/>
        <v>0</v>
      </c>
      <c r="AB130" s="7">
        <f t="shared" si="3812"/>
        <v>21.9</v>
      </c>
      <c r="AC130" s="7">
        <f t="shared" si="3813"/>
        <v>22.04</v>
      </c>
      <c r="AD130" s="10">
        <f t="shared" si="3814"/>
        <v>21.9</v>
      </c>
      <c r="AE130" s="11">
        <f t="shared" si="3815"/>
        <v>0</v>
      </c>
      <c r="AF130" s="7">
        <v>21.9</v>
      </c>
      <c r="AG130" s="7">
        <v>22.04</v>
      </c>
      <c r="AH130" s="7">
        <f t="shared" ref="AH130" si="3908">SUM(AF130-2.77)</f>
        <v>19.13</v>
      </c>
      <c r="AI130" s="7">
        <f t="shared" ref="AI130" si="3909">SUM(AG130-2.77)</f>
        <v>19.27</v>
      </c>
      <c r="AJ130" s="10">
        <f t="shared" ref="AJ130" si="3910">MIN(AH130,AI130)</f>
        <v>19.13</v>
      </c>
      <c r="AK130" s="11">
        <f t="shared" ref="AK130" si="3911">MAX(0,AH$4-AJ130)</f>
        <v>0</v>
      </c>
      <c r="AL130" s="7">
        <f t="shared" ref="AL130" si="3912">SUM(AF130)</f>
        <v>21.9</v>
      </c>
      <c r="AM130" s="7">
        <f t="shared" ref="AM130" si="3913">SUM(AG130)</f>
        <v>22.04</v>
      </c>
      <c r="AN130" s="10">
        <f t="shared" ref="AN130" si="3914">MIN(AL130,AM130)</f>
        <v>21.9</v>
      </c>
      <c r="AO130" s="11">
        <f t="shared" ref="AO130" si="3915">MAX(0,AL$4-AN130)</f>
        <v>0</v>
      </c>
      <c r="AP130" s="7">
        <f t="shared" ref="AP130" si="3916">SUM(AF130)</f>
        <v>21.9</v>
      </c>
      <c r="AQ130" s="7">
        <f t="shared" ref="AQ130" si="3917">SUM(AG130)</f>
        <v>22.04</v>
      </c>
      <c r="AR130" s="7">
        <f t="shared" ref="AR130" si="3918">SUM(AP130-2.3)</f>
        <v>19.599999999999998</v>
      </c>
      <c r="AS130" s="7">
        <f t="shared" ref="AS130" si="3919">SUM(AQ130-2.3)</f>
        <v>19.739999999999998</v>
      </c>
      <c r="AT130" s="10">
        <f t="shared" ref="AT130" si="3920">MIN(AR130,AS130)</f>
        <v>19.599999999999998</v>
      </c>
      <c r="AU130" s="11">
        <f t="shared" ref="AU130" si="3921">MAX(0,AR$4-AT130)</f>
        <v>0</v>
      </c>
      <c r="AV130" s="7">
        <f t="shared" ref="AV130" si="3922">SUM(AP130)</f>
        <v>21.9</v>
      </c>
      <c r="AW130" s="7">
        <f t="shared" ref="AW130" si="3923">SUM(AQ130)</f>
        <v>22.04</v>
      </c>
      <c r="AX130" s="10">
        <f t="shared" ref="AX130" si="3924">MIN(AV130,AW130)</f>
        <v>21.9</v>
      </c>
      <c r="AY130" s="11">
        <f t="shared" ref="AY130" si="3925">MAX(0,AV$4-AX130)</f>
        <v>0</v>
      </c>
    </row>
    <row r="131" spans="1:51" ht="18" customHeight="1" x14ac:dyDescent="0.2">
      <c r="A131" s="1">
        <v>44351</v>
      </c>
      <c r="B131" s="7"/>
      <c r="C131" s="7"/>
      <c r="D131" s="7"/>
      <c r="E131" s="7"/>
      <c r="F131" s="10"/>
      <c r="G131" s="11"/>
      <c r="H131" s="7"/>
      <c r="I131" s="7"/>
      <c r="J131" s="10"/>
      <c r="K131" s="11"/>
      <c r="L131" s="7"/>
      <c r="M131" s="7"/>
      <c r="N131" s="7"/>
      <c r="O131" s="7"/>
      <c r="P131" s="10"/>
      <c r="Q131" s="11"/>
      <c r="R131" s="7"/>
      <c r="S131" s="7"/>
      <c r="T131" s="10"/>
      <c r="U131" s="11"/>
      <c r="V131" s="7">
        <v>22.1</v>
      </c>
      <c r="W131" s="7">
        <v>21.82</v>
      </c>
      <c r="X131" s="7">
        <f t="shared" si="3834"/>
        <v>18.68</v>
      </c>
      <c r="Y131" s="7">
        <f t="shared" si="3835"/>
        <v>18.399999999999999</v>
      </c>
      <c r="Z131" s="10">
        <f t="shared" si="3810"/>
        <v>18.399999999999999</v>
      </c>
      <c r="AA131" s="11">
        <f t="shared" si="3811"/>
        <v>0</v>
      </c>
      <c r="AB131" s="7">
        <f t="shared" si="3812"/>
        <v>22.1</v>
      </c>
      <c r="AC131" s="7">
        <f t="shared" si="3813"/>
        <v>21.82</v>
      </c>
      <c r="AD131" s="10">
        <f t="shared" si="3814"/>
        <v>21.82</v>
      </c>
      <c r="AE131" s="11">
        <f t="shared" si="3815"/>
        <v>0</v>
      </c>
      <c r="AF131" s="7">
        <v>22.1</v>
      </c>
      <c r="AG131" s="7">
        <v>21.82</v>
      </c>
      <c r="AH131" s="7">
        <f t="shared" ref="AH131:AH132" si="3926">SUM(AF131-2.77)</f>
        <v>19.330000000000002</v>
      </c>
      <c r="AI131" s="7">
        <f t="shared" ref="AI131:AI132" si="3927">SUM(AG131-2.77)</f>
        <v>19.05</v>
      </c>
      <c r="AJ131" s="10">
        <f t="shared" ref="AJ131:AJ132" si="3928">MIN(AH131,AI131)</f>
        <v>19.05</v>
      </c>
      <c r="AK131" s="11">
        <f t="shared" ref="AK131:AK132" si="3929">MAX(0,AH$4-AJ131)</f>
        <v>0</v>
      </c>
      <c r="AL131" s="7">
        <f t="shared" ref="AL131:AL132" si="3930">SUM(AF131)</f>
        <v>22.1</v>
      </c>
      <c r="AM131" s="7">
        <f t="shared" ref="AM131:AM132" si="3931">SUM(AG131)</f>
        <v>21.82</v>
      </c>
      <c r="AN131" s="10">
        <f t="shared" ref="AN131:AN132" si="3932">MIN(AL131,AM131)</f>
        <v>21.82</v>
      </c>
      <c r="AO131" s="11">
        <f t="shared" ref="AO131:AO132" si="3933">MAX(0,AL$4-AN131)</f>
        <v>0</v>
      </c>
      <c r="AP131" s="7">
        <f t="shared" ref="AP131:AP132" si="3934">SUM(AF131)</f>
        <v>22.1</v>
      </c>
      <c r="AQ131" s="7">
        <f t="shared" ref="AQ131:AQ132" si="3935">SUM(AG131)</f>
        <v>21.82</v>
      </c>
      <c r="AR131" s="7">
        <f t="shared" ref="AR131:AR132" si="3936">SUM(AP131-2.3)</f>
        <v>19.8</v>
      </c>
      <c r="AS131" s="7">
        <f t="shared" ref="AS131:AS132" si="3937">SUM(AQ131-2.3)</f>
        <v>19.52</v>
      </c>
      <c r="AT131" s="10">
        <f t="shared" ref="AT131:AT132" si="3938">MIN(AR131,AS131)</f>
        <v>19.52</v>
      </c>
      <c r="AU131" s="11">
        <f t="shared" ref="AU131:AU132" si="3939">MAX(0,AR$4-AT131)</f>
        <v>0</v>
      </c>
      <c r="AV131" s="7">
        <f t="shared" ref="AV131:AV132" si="3940">SUM(AP131)</f>
        <v>22.1</v>
      </c>
      <c r="AW131" s="7">
        <f t="shared" ref="AW131:AW132" si="3941">SUM(AQ131)</f>
        <v>21.82</v>
      </c>
      <c r="AX131" s="10">
        <f t="shared" ref="AX131:AX132" si="3942">MIN(AV131,AW131)</f>
        <v>21.82</v>
      </c>
      <c r="AY131" s="11">
        <f t="shared" ref="AY131:AY132" si="3943">MAX(0,AV$4-AX131)</f>
        <v>0</v>
      </c>
    </row>
    <row r="132" spans="1:51" ht="18" customHeight="1" x14ac:dyDescent="0.2">
      <c r="A132" s="1">
        <v>44348</v>
      </c>
      <c r="B132" s="7"/>
      <c r="C132" s="7"/>
      <c r="D132" s="7"/>
      <c r="E132" s="7"/>
      <c r="F132" s="10"/>
      <c r="G132" s="11"/>
      <c r="H132" s="7"/>
      <c r="I132" s="7"/>
      <c r="J132" s="10"/>
      <c r="K132" s="11"/>
      <c r="L132" s="7"/>
      <c r="M132" s="7"/>
      <c r="N132" s="7"/>
      <c r="O132" s="7"/>
      <c r="P132" s="10"/>
      <c r="Q132" s="11"/>
      <c r="R132" s="7"/>
      <c r="S132" s="7"/>
      <c r="T132" s="10"/>
      <c r="U132" s="11"/>
      <c r="V132" s="7">
        <v>22.1</v>
      </c>
      <c r="W132" s="7">
        <v>21.44</v>
      </c>
      <c r="X132" s="7">
        <f t="shared" si="3834"/>
        <v>18.68</v>
      </c>
      <c r="Y132" s="7">
        <f t="shared" si="3835"/>
        <v>18.020000000000003</v>
      </c>
      <c r="Z132" s="10">
        <f t="shared" si="3810"/>
        <v>18.020000000000003</v>
      </c>
      <c r="AA132" s="11">
        <f t="shared" si="3811"/>
        <v>0</v>
      </c>
      <c r="AB132" s="7">
        <f t="shared" si="3812"/>
        <v>22.1</v>
      </c>
      <c r="AC132" s="7">
        <f t="shared" si="3813"/>
        <v>21.44</v>
      </c>
      <c r="AD132" s="10">
        <f t="shared" si="3814"/>
        <v>21.44</v>
      </c>
      <c r="AE132" s="11">
        <f t="shared" si="3815"/>
        <v>0</v>
      </c>
      <c r="AF132" s="7">
        <v>22.1</v>
      </c>
      <c r="AG132" s="7">
        <v>21.44</v>
      </c>
      <c r="AH132" s="7">
        <f t="shared" si="3926"/>
        <v>19.330000000000002</v>
      </c>
      <c r="AI132" s="7">
        <f t="shared" si="3927"/>
        <v>18.670000000000002</v>
      </c>
      <c r="AJ132" s="10">
        <f t="shared" si="3928"/>
        <v>18.670000000000002</v>
      </c>
      <c r="AK132" s="11">
        <f t="shared" si="3929"/>
        <v>0</v>
      </c>
      <c r="AL132" s="7">
        <f t="shared" si="3930"/>
        <v>22.1</v>
      </c>
      <c r="AM132" s="7">
        <f t="shared" si="3931"/>
        <v>21.44</v>
      </c>
      <c r="AN132" s="10">
        <f t="shared" si="3932"/>
        <v>21.44</v>
      </c>
      <c r="AO132" s="11">
        <f t="shared" si="3933"/>
        <v>0</v>
      </c>
      <c r="AP132" s="7">
        <f t="shared" si="3934"/>
        <v>22.1</v>
      </c>
      <c r="AQ132" s="7">
        <f t="shared" si="3935"/>
        <v>21.44</v>
      </c>
      <c r="AR132" s="7">
        <f t="shared" si="3936"/>
        <v>19.8</v>
      </c>
      <c r="AS132" s="7">
        <f t="shared" si="3937"/>
        <v>19.14</v>
      </c>
      <c r="AT132" s="10">
        <f t="shared" si="3938"/>
        <v>19.14</v>
      </c>
      <c r="AU132" s="11">
        <f t="shared" si="3939"/>
        <v>0</v>
      </c>
      <c r="AV132" s="7">
        <f t="shared" si="3940"/>
        <v>22.1</v>
      </c>
      <c r="AW132" s="7">
        <f t="shared" si="3941"/>
        <v>21.44</v>
      </c>
      <c r="AX132" s="10">
        <f t="shared" si="3942"/>
        <v>21.44</v>
      </c>
      <c r="AY132" s="11">
        <f t="shared" si="3943"/>
        <v>0</v>
      </c>
    </row>
    <row r="133" spans="1:51" ht="18" customHeight="1" x14ac:dyDescent="0.2">
      <c r="A133" s="1">
        <f t="shared" si="1763"/>
        <v>44344</v>
      </c>
      <c r="B133" s="17"/>
      <c r="C133" s="17"/>
      <c r="D133" s="17"/>
      <c r="E133" s="17"/>
      <c r="F133" s="18"/>
      <c r="G133" s="16"/>
      <c r="H133" s="17"/>
      <c r="I133" s="17"/>
      <c r="J133" s="18"/>
      <c r="K133" s="16"/>
      <c r="L133" s="17"/>
      <c r="M133" s="17"/>
      <c r="N133" s="17"/>
      <c r="O133" s="17"/>
      <c r="P133" s="18"/>
      <c r="Q133" s="16"/>
      <c r="R133" s="17"/>
      <c r="S133" s="17"/>
      <c r="T133" s="18"/>
      <c r="U133" s="16"/>
      <c r="V133" s="17"/>
      <c r="W133" s="17"/>
      <c r="X133" s="17"/>
      <c r="Y133" s="17"/>
      <c r="Z133" s="18"/>
      <c r="AA133" s="16"/>
      <c r="AB133" s="17"/>
      <c r="AC133" s="17"/>
      <c r="AD133" s="18"/>
      <c r="AE133" s="16"/>
      <c r="AF133" s="7">
        <v>22.1</v>
      </c>
      <c r="AG133" s="7">
        <v>21.44</v>
      </c>
      <c r="AH133" s="7">
        <f t="shared" ref="AH133" si="3944">SUM(AF133-2.77)</f>
        <v>19.330000000000002</v>
      </c>
      <c r="AI133" s="7">
        <f t="shared" ref="AI133" si="3945">SUM(AG133-2.77)</f>
        <v>18.670000000000002</v>
      </c>
      <c r="AJ133" s="10">
        <f t="shared" ref="AJ133" si="3946">MIN(AH133,AI133)</f>
        <v>18.670000000000002</v>
      </c>
      <c r="AK133" s="11">
        <f t="shared" ref="AK133" si="3947">MAX(0,AH$4-AJ133)</f>
        <v>0</v>
      </c>
      <c r="AL133" s="7">
        <f t="shared" ref="AL133" si="3948">SUM(AF133)</f>
        <v>22.1</v>
      </c>
      <c r="AM133" s="7">
        <f t="shared" ref="AM133" si="3949">SUM(AG133)</f>
        <v>21.44</v>
      </c>
      <c r="AN133" s="10">
        <f t="shared" ref="AN133" si="3950">MIN(AL133,AM133)</f>
        <v>21.44</v>
      </c>
      <c r="AO133" s="11">
        <f t="shared" ref="AO133" si="3951">MAX(0,AL$4-AN133)</f>
        <v>0</v>
      </c>
      <c r="AP133" s="7">
        <f t="shared" ref="AP133" si="3952">SUM(AF133)</f>
        <v>22.1</v>
      </c>
      <c r="AQ133" s="7">
        <f t="shared" ref="AQ133" si="3953">SUM(AG133)</f>
        <v>21.44</v>
      </c>
      <c r="AR133" s="7">
        <f t="shared" ref="AR133" si="3954">SUM(AP133-2.3)</f>
        <v>19.8</v>
      </c>
      <c r="AS133" s="7">
        <f t="shared" ref="AS133" si="3955">SUM(AQ133-2.3)</f>
        <v>19.14</v>
      </c>
      <c r="AT133" s="10">
        <f t="shared" ref="AT133" si="3956">MIN(AR133,AS133)</f>
        <v>19.14</v>
      </c>
      <c r="AU133" s="11">
        <f t="shared" ref="AU133" si="3957">MAX(0,AR$4-AT133)</f>
        <v>0</v>
      </c>
      <c r="AV133" s="7">
        <f t="shared" ref="AV133" si="3958">SUM(AP133)</f>
        <v>22.1</v>
      </c>
      <c r="AW133" s="7">
        <f t="shared" ref="AW133" si="3959">SUM(AQ133)</f>
        <v>21.44</v>
      </c>
      <c r="AX133" s="10">
        <f t="shared" ref="AX133" si="3960">MIN(AV133,AW133)</f>
        <v>21.44</v>
      </c>
      <c r="AY133" s="11">
        <f t="shared" ref="AY133" si="3961">MAX(0,AV$4-AX133)</f>
        <v>0</v>
      </c>
    </row>
    <row r="134" spans="1:51" ht="18" customHeight="1" x14ac:dyDescent="0.2">
      <c r="A134" s="1">
        <f t="shared" si="1763"/>
        <v>44337</v>
      </c>
      <c r="B134" s="17"/>
      <c r="C134" s="17"/>
      <c r="D134" s="17"/>
      <c r="E134" s="17"/>
      <c r="F134" s="18"/>
      <c r="G134" s="16"/>
      <c r="H134" s="17"/>
      <c r="I134" s="17"/>
      <c r="J134" s="18"/>
      <c r="K134" s="16"/>
      <c r="L134" s="17"/>
      <c r="M134" s="17"/>
      <c r="N134" s="17"/>
      <c r="O134" s="17"/>
      <c r="P134" s="18"/>
      <c r="Q134" s="16"/>
      <c r="R134" s="17"/>
      <c r="S134" s="17"/>
      <c r="T134" s="18"/>
      <c r="U134" s="16"/>
      <c r="V134" s="17"/>
      <c r="W134" s="17"/>
      <c r="X134" s="17"/>
      <c r="Y134" s="17"/>
      <c r="Z134" s="18"/>
      <c r="AA134" s="16"/>
      <c r="AB134" s="17"/>
      <c r="AC134" s="17"/>
      <c r="AD134" s="18"/>
      <c r="AE134" s="16"/>
      <c r="AF134" s="7">
        <v>22.3</v>
      </c>
      <c r="AG134" s="7">
        <v>20.88</v>
      </c>
      <c r="AH134" s="7">
        <f t="shared" ref="AH134" si="3962">SUM(AF134-2.77)</f>
        <v>19.53</v>
      </c>
      <c r="AI134" s="7">
        <f t="shared" ref="AI134" si="3963">SUM(AG134-2.77)</f>
        <v>18.11</v>
      </c>
      <c r="AJ134" s="10">
        <f t="shared" ref="AJ134" si="3964">MIN(AH134,AI134)</f>
        <v>18.11</v>
      </c>
      <c r="AK134" s="11">
        <f t="shared" ref="AK134" si="3965">MAX(0,AH$4-AJ134)</f>
        <v>0</v>
      </c>
      <c r="AL134" s="7">
        <f t="shared" ref="AL134" si="3966">SUM(AF134)</f>
        <v>22.3</v>
      </c>
      <c r="AM134" s="7">
        <f t="shared" ref="AM134" si="3967">SUM(AG134)</f>
        <v>20.88</v>
      </c>
      <c r="AN134" s="10">
        <f t="shared" ref="AN134" si="3968">MIN(AL134,AM134)</f>
        <v>20.88</v>
      </c>
      <c r="AO134" s="11">
        <f t="shared" ref="AO134" si="3969">MAX(0,AL$4-AN134)</f>
        <v>0</v>
      </c>
      <c r="AP134" s="7">
        <f t="shared" ref="AP134" si="3970">SUM(AF134)</f>
        <v>22.3</v>
      </c>
      <c r="AQ134" s="7">
        <f t="shared" ref="AQ134" si="3971">SUM(AG134)</f>
        <v>20.88</v>
      </c>
      <c r="AR134" s="7">
        <f t="shared" ref="AR134" si="3972">SUM(AP134-2.3)</f>
        <v>20</v>
      </c>
      <c r="AS134" s="7">
        <f t="shared" ref="AS134" si="3973">SUM(AQ134-2.3)</f>
        <v>18.579999999999998</v>
      </c>
      <c r="AT134" s="10">
        <f t="shared" ref="AT134" si="3974">MIN(AR134,AS134)</f>
        <v>18.579999999999998</v>
      </c>
      <c r="AU134" s="11">
        <f t="shared" ref="AU134" si="3975">MAX(0,AR$4-AT134)</f>
        <v>0</v>
      </c>
      <c r="AV134" s="7">
        <f t="shared" ref="AV134" si="3976">SUM(AP134)</f>
        <v>22.3</v>
      </c>
      <c r="AW134" s="7">
        <f t="shared" ref="AW134" si="3977">SUM(AQ134)</f>
        <v>20.88</v>
      </c>
      <c r="AX134" s="10">
        <f t="shared" ref="AX134" si="3978">MIN(AV134,AW134)</f>
        <v>20.88</v>
      </c>
      <c r="AY134" s="11">
        <f t="shared" ref="AY134" si="3979">MAX(0,AV$4-AX134)</f>
        <v>0</v>
      </c>
    </row>
    <row r="135" spans="1:51" ht="18" customHeight="1" x14ac:dyDescent="0.2">
      <c r="A135" s="1">
        <f t="shared" si="1763"/>
        <v>44330</v>
      </c>
      <c r="B135" s="17"/>
      <c r="C135" s="17"/>
      <c r="D135" s="17"/>
      <c r="E135" s="17"/>
      <c r="F135" s="18"/>
      <c r="G135" s="16"/>
      <c r="H135" s="17"/>
      <c r="I135" s="17"/>
      <c r="J135" s="18"/>
      <c r="K135" s="16"/>
      <c r="L135" s="17"/>
      <c r="M135" s="17"/>
      <c r="N135" s="17"/>
      <c r="O135" s="17"/>
      <c r="P135" s="18"/>
      <c r="Q135" s="16"/>
      <c r="R135" s="17"/>
      <c r="S135" s="17"/>
      <c r="T135" s="18"/>
      <c r="U135" s="16"/>
      <c r="V135" s="17"/>
      <c r="W135" s="17"/>
      <c r="X135" s="17"/>
      <c r="Y135" s="17"/>
      <c r="Z135" s="18"/>
      <c r="AA135" s="16"/>
      <c r="AB135" s="17"/>
      <c r="AC135" s="17"/>
      <c r="AD135" s="18"/>
      <c r="AE135" s="16"/>
      <c r="AF135" s="7">
        <v>21.8</v>
      </c>
      <c r="AG135" s="7">
        <v>20.36</v>
      </c>
      <c r="AH135" s="7">
        <f t="shared" ref="AH135" si="3980">SUM(AF135-2.77)</f>
        <v>19.03</v>
      </c>
      <c r="AI135" s="7">
        <f t="shared" ref="AI135" si="3981">SUM(AG135-2.77)</f>
        <v>17.59</v>
      </c>
      <c r="AJ135" s="10">
        <f t="shared" ref="AJ135" si="3982">MIN(AH135,AI135)</f>
        <v>17.59</v>
      </c>
      <c r="AK135" s="11">
        <f t="shared" ref="AK135" si="3983">MAX(0,AH$4-AJ135)</f>
        <v>0</v>
      </c>
      <c r="AL135" s="7">
        <f t="shared" ref="AL135" si="3984">SUM(AF135)</f>
        <v>21.8</v>
      </c>
      <c r="AM135" s="7">
        <f t="shared" ref="AM135" si="3985">SUM(AG135)</f>
        <v>20.36</v>
      </c>
      <c r="AN135" s="10">
        <f t="shared" ref="AN135" si="3986">MIN(AL135,AM135)</f>
        <v>20.36</v>
      </c>
      <c r="AO135" s="11">
        <f t="shared" ref="AO135" si="3987">MAX(0,AL$4-AN135)</f>
        <v>0</v>
      </c>
      <c r="AP135" s="7">
        <f t="shared" ref="AP135" si="3988">SUM(AF135)</f>
        <v>21.8</v>
      </c>
      <c r="AQ135" s="7">
        <f t="shared" ref="AQ135" si="3989">SUM(AG135)</f>
        <v>20.36</v>
      </c>
      <c r="AR135" s="7">
        <f t="shared" ref="AR135" si="3990">SUM(AP135-2.3)</f>
        <v>19.5</v>
      </c>
      <c r="AS135" s="7">
        <f t="shared" ref="AS135" si="3991">SUM(AQ135-2.3)</f>
        <v>18.059999999999999</v>
      </c>
      <c r="AT135" s="10">
        <f t="shared" ref="AT135" si="3992">MIN(AR135,AS135)</f>
        <v>18.059999999999999</v>
      </c>
      <c r="AU135" s="11">
        <f t="shared" ref="AU135" si="3993">MAX(0,AR$4-AT135)</f>
        <v>0</v>
      </c>
      <c r="AV135" s="7">
        <f t="shared" ref="AV135" si="3994">SUM(AP135)</f>
        <v>21.8</v>
      </c>
      <c r="AW135" s="7">
        <f t="shared" ref="AW135" si="3995">SUM(AQ135)</f>
        <v>20.36</v>
      </c>
      <c r="AX135" s="10">
        <f t="shared" ref="AX135" si="3996">MIN(AV135,AW135)</f>
        <v>20.36</v>
      </c>
      <c r="AY135" s="11">
        <f t="shared" ref="AY135" si="3997">MAX(0,AV$4-AX135)</f>
        <v>0</v>
      </c>
    </row>
    <row r="136" spans="1:51" ht="21.75" customHeight="1" x14ac:dyDescent="0.2">
      <c r="A136" s="1">
        <f t="shared" si="1763"/>
        <v>44323</v>
      </c>
      <c r="B136" s="17"/>
      <c r="C136" s="17"/>
      <c r="D136" s="17"/>
      <c r="E136" s="17"/>
      <c r="F136" s="18"/>
      <c r="G136" s="16"/>
      <c r="H136" s="17"/>
      <c r="I136" s="17"/>
      <c r="J136" s="18"/>
      <c r="K136" s="16"/>
      <c r="L136" s="17"/>
      <c r="M136" s="17"/>
      <c r="N136" s="17"/>
      <c r="O136" s="17"/>
      <c r="P136" s="18"/>
      <c r="Q136" s="16"/>
      <c r="R136" s="17"/>
      <c r="S136" s="17"/>
      <c r="T136" s="18"/>
      <c r="U136" s="16"/>
      <c r="V136" s="17"/>
      <c r="W136" s="17"/>
      <c r="X136" s="17"/>
      <c r="Y136" s="17"/>
      <c r="Z136" s="18"/>
      <c r="AA136" s="16"/>
      <c r="AB136" s="17"/>
      <c r="AC136" s="17"/>
      <c r="AD136" s="18"/>
      <c r="AE136" s="16"/>
      <c r="AF136" s="7">
        <v>21.2</v>
      </c>
      <c r="AG136" s="7">
        <v>19.899999999999999</v>
      </c>
      <c r="AH136" s="7">
        <f t="shared" ref="AH136" si="3998">SUM(AF136-2.77)</f>
        <v>18.43</v>
      </c>
      <c r="AI136" s="7">
        <f t="shared" ref="AI136" si="3999">SUM(AG136-2.77)</f>
        <v>17.13</v>
      </c>
      <c r="AJ136" s="10">
        <f t="shared" ref="AJ136" si="4000">MIN(AH136,AI136)</f>
        <v>17.13</v>
      </c>
      <c r="AK136" s="11">
        <f t="shared" ref="AK136" si="4001">MAX(0,AH$4-AJ136)</f>
        <v>0</v>
      </c>
      <c r="AL136" s="7">
        <f t="shared" ref="AL136" si="4002">SUM(AF136)</f>
        <v>21.2</v>
      </c>
      <c r="AM136" s="7">
        <f t="shared" ref="AM136" si="4003">SUM(AG136)</f>
        <v>19.899999999999999</v>
      </c>
      <c r="AN136" s="10">
        <f t="shared" ref="AN136" si="4004">MIN(AL136,AM136)</f>
        <v>19.899999999999999</v>
      </c>
      <c r="AO136" s="11">
        <f t="shared" ref="AO136" si="4005">MAX(0,AL$4-AN136)</f>
        <v>0</v>
      </c>
      <c r="AP136" s="7">
        <f t="shared" ref="AP136" si="4006">SUM(AF136)</f>
        <v>21.2</v>
      </c>
      <c r="AQ136" s="7">
        <f t="shared" ref="AQ136" si="4007">SUM(AG136)</f>
        <v>19.899999999999999</v>
      </c>
      <c r="AR136" s="7">
        <f t="shared" ref="AR136" si="4008">SUM(AP136-2.3)</f>
        <v>18.899999999999999</v>
      </c>
      <c r="AS136" s="7">
        <f t="shared" ref="AS136" si="4009">SUM(AQ136-2.3)</f>
        <v>17.599999999999998</v>
      </c>
      <c r="AT136" s="10">
        <f t="shared" ref="AT136" si="4010">MIN(AR136,AS136)</f>
        <v>17.599999999999998</v>
      </c>
      <c r="AU136" s="11">
        <f t="shared" ref="AU136" si="4011">MAX(0,AR$4-AT136)</f>
        <v>0</v>
      </c>
      <c r="AV136" s="7">
        <f t="shared" ref="AV136" si="4012">SUM(AP136)</f>
        <v>21.2</v>
      </c>
      <c r="AW136" s="7">
        <f t="shared" ref="AW136" si="4013">SUM(AQ136)</f>
        <v>19.899999999999999</v>
      </c>
      <c r="AX136" s="10">
        <f t="shared" ref="AX136" si="4014">MIN(AV136,AW136)</f>
        <v>19.899999999999999</v>
      </c>
      <c r="AY136" s="11">
        <f t="shared" ref="AY136" si="4015">MAX(0,AV$4-AX136)</f>
        <v>0</v>
      </c>
    </row>
    <row r="137" spans="1:51" ht="20.25" customHeight="1" x14ac:dyDescent="0.2">
      <c r="A137" s="1">
        <f t="shared" si="1763"/>
        <v>44316</v>
      </c>
      <c r="B137" s="17"/>
      <c r="C137" s="17"/>
      <c r="D137" s="17"/>
      <c r="E137" s="17"/>
      <c r="F137" s="18"/>
      <c r="G137" s="16"/>
      <c r="H137" s="17"/>
      <c r="I137" s="17"/>
      <c r="J137" s="18"/>
      <c r="K137" s="16"/>
      <c r="L137" s="17"/>
      <c r="M137" s="17"/>
      <c r="N137" s="17"/>
      <c r="O137" s="17"/>
      <c r="P137" s="18"/>
      <c r="Q137" s="16"/>
      <c r="R137" s="17"/>
      <c r="S137" s="17"/>
      <c r="T137" s="18"/>
      <c r="U137" s="16"/>
      <c r="V137" s="17"/>
      <c r="W137" s="17"/>
      <c r="X137" s="17"/>
      <c r="Y137" s="17"/>
      <c r="Z137" s="18"/>
      <c r="AA137" s="16"/>
      <c r="AB137" s="17"/>
      <c r="AC137" s="17"/>
      <c r="AD137" s="18"/>
      <c r="AE137" s="16"/>
      <c r="AF137" s="7">
        <v>20.6</v>
      </c>
      <c r="AG137" s="7">
        <v>19.59</v>
      </c>
      <c r="AH137" s="7">
        <f t="shared" ref="AH137" si="4016">SUM(AF137-2.77)</f>
        <v>17.830000000000002</v>
      </c>
      <c r="AI137" s="7">
        <f t="shared" ref="AI137" si="4017">SUM(AG137-2.77)</f>
        <v>16.82</v>
      </c>
      <c r="AJ137" s="10">
        <f t="shared" ref="AJ137" si="4018">MIN(AH137,AI137)</f>
        <v>16.82</v>
      </c>
      <c r="AK137" s="11">
        <f t="shared" ref="AK137" si="4019">MAX(0,AH$4-AJ137)</f>
        <v>0</v>
      </c>
      <c r="AL137" s="7">
        <f t="shared" ref="AL137" si="4020">SUM(AF137)</f>
        <v>20.6</v>
      </c>
      <c r="AM137" s="7">
        <f t="shared" ref="AM137" si="4021">SUM(AG137)</f>
        <v>19.59</v>
      </c>
      <c r="AN137" s="10">
        <f t="shared" ref="AN137" si="4022">MIN(AL137,AM137)</f>
        <v>19.59</v>
      </c>
      <c r="AO137" s="11">
        <f t="shared" ref="AO137" si="4023">MAX(0,AL$4-AN137)</f>
        <v>0</v>
      </c>
      <c r="AP137" s="7">
        <f t="shared" ref="AP137" si="4024">SUM(AF137)</f>
        <v>20.6</v>
      </c>
      <c r="AQ137" s="7">
        <f t="shared" ref="AQ137" si="4025">SUM(AG137)</f>
        <v>19.59</v>
      </c>
      <c r="AR137" s="7">
        <f t="shared" ref="AR137" si="4026">SUM(AP137-2.3)</f>
        <v>18.3</v>
      </c>
      <c r="AS137" s="7">
        <f t="shared" ref="AS137" si="4027">SUM(AQ137-2.3)</f>
        <v>17.29</v>
      </c>
      <c r="AT137" s="10">
        <f t="shared" ref="AT137" si="4028">MIN(AR137,AS137)</f>
        <v>17.29</v>
      </c>
      <c r="AU137" s="11">
        <f t="shared" ref="AU137" si="4029">MAX(0,AR$4-AT137)</f>
        <v>0</v>
      </c>
      <c r="AV137" s="7">
        <f t="shared" ref="AV137" si="4030">SUM(AP137)</f>
        <v>20.6</v>
      </c>
      <c r="AW137" s="7">
        <f t="shared" ref="AW137" si="4031">SUM(AQ137)</f>
        <v>19.59</v>
      </c>
      <c r="AX137" s="10">
        <f t="shared" ref="AX137" si="4032">MIN(AV137,AW137)</f>
        <v>19.59</v>
      </c>
      <c r="AY137" s="11">
        <f t="shared" ref="AY137" si="4033">MAX(0,AV$4-AX137)</f>
        <v>0</v>
      </c>
    </row>
    <row r="138" spans="1:51" ht="18" customHeight="1" x14ac:dyDescent="0.2">
      <c r="A138" s="1">
        <f t="shared" si="1763"/>
        <v>44309</v>
      </c>
      <c r="B138" s="17"/>
      <c r="C138" s="17"/>
      <c r="D138" s="17"/>
      <c r="E138" s="17"/>
      <c r="F138" s="18"/>
      <c r="G138" s="16"/>
      <c r="H138" s="17"/>
      <c r="I138" s="17"/>
      <c r="J138" s="18"/>
      <c r="K138" s="16"/>
      <c r="L138" s="17"/>
      <c r="M138" s="17"/>
      <c r="N138" s="17"/>
      <c r="O138" s="17"/>
      <c r="P138" s="18"/>
      <c r="Q138" s="16"/>
      <c r="R138" s="17"/>
      <c r="S138" s="17"/>
      <c r="T138" s="18"/>
      <c r="U138" s="16"/>
      <c r="V138" s="17"/>
      <c r="W138" s="17"/>
      <c r="X138" s="17"/>
      <c r="Y138" s="17"/>
      <c r="Z138" s="18"/>
      <c r="AA138" s="16"/>
      <c r="AB138" s="17"/>
      <c r="AC138" s="17"/>
      <c r="AD138" s="18"/>
      <c r="AE138" s="16"/>
      <c r="AF138" s="7">
        <v>19.899999999999999</v>
      </c>
      <c r="AG138" s="7">
        <v>19.350000000000001</v>
      </c>
      <c r="AH138" s="7">
        <f t="shared" ref="AH138" si="4034">SUM(AF138-2.77)</f>
        <v>17.13</v>
      </c>
      <c r="AI138" s="7">
        <f t="shared" ref="AI138" si="4035">SUM(AG138-2.77)</f>
        <v>16.580000000000002</v>
      </c>
      <c r="AJ138" s="10">
        <f t="shared" ref="AJ138" si="4036">MIN(AH138,AI138)</f>
        <v>16.580000000000002</v>
      </c>
      <c r="AK138" s="11">
        <f t="shared" ref="AK138" si="4037">MAX(0,AH$4-AJ138)</f>
        <v>0</v>
      </c>
      <c r="AL138" s="7">
        <f t="shared" ref="AL138" si="4038">SUM(AF138)</f>
        <v>19.899999999999999</v>
      </c>
      <c r="AM138" s="7">
        <f t="shared" ref="AM138" si="4039">SUM(AG138)</f>
        <v>19.350000000000001</v>
      </c>
      <c r="AN138" s="10">
        <f t="shared" ref="AN138" si="4040">MIN(AL138,AM138)</f>
        <v>19.350000000000001</v>
      </c>
      <c r="AO138" s="11">
        <f t="shared" ref="AO138" si="4041">MAX(0,AL$4-AN138)</f>
        <v>0</v>
      </c>
      <c r="AP138" s="7">
        <f t="shared" ref="AP138" si="4042">SUM(AF138)</f>
        <v>19.899999999999999</v>
      </c>
      <c r="AQ138" s="7">
        <f t="shared" ref="AQ138" si="4043">SUM(AG138)</f>
        <v>19.350000000000001</v>
      </c>
      <c r="AR138" s="7">
        <f t="shared" ref="AR138" si="4044">SUM(AP138-2.3)</f>
        <v>17.599999999999998</v>
      </c>
      <c r="AS138" s="7">
        <f t="shared" ref="AS138" si="4045">SUM(AQ138-2.3)</f>
        <v>17.05</v>
      </c>
      <c r="AT138" s="10">
        <f t="shared" ref="AT138" si="4046">MIN(AR138,AS138)</f>
        <v>17.05</v>
      </c>
      <c r="AU138" s="11">
        <f t="shared" ref="AU138" si="4047">MAX(0,AR$4-AT138)</f>
        <v>0</v>
      </c>
      <c r="AV138" s="7">
        <f t="shared" ref="AV138" si="4048">SUM(AP138)</f>
        <v>19.899999999999999</v>
      </c>
      <c r="AW138" s="7">
        <f t="shared" ref="AW138" si="4049">SUM(AQ138)</f>
        <v>19.350000000000001</v>
      </c>
      <c r="AX138" s="10">
        <f t="shared" ref="AX138" si="4050">MIN(AV138,AW138)</f>
        <v>19.350000000000001</v>
      </c>
      <c r="AY138" s="11">
        <f t="shared" ref="AY138" si="4051">MAX(0,AV$4-AX138)</f>
        <v>0</v>
      </c>
    </row>
    <row r="139" spans="1:51" ht="18" customHeight="1" x14ac:dyDescent="0.2">
      <c r="A139" s="1">
        <f t="shared" si="1763"/>
        <v>44302</v>
      </c>
      <c r="B139" s="17"/>
      <c r="C139" s="17"/>
      <c r="D139" s="17"/>
      <c r="E139" s="17"/>
      <c r="F139" s="18"/>
      <c r="G139" s="16"/>
      <c r="H139" s="17"/>
      <c r="I139" s="17"/>
      <c r="J139" s="18"/>
      <c r="K139" s="16"/>
      <c r="L139" s="17"/>
      <c r="M139" s="17"/>
      <c r="N139" s="17"/>
      <c r="O139" s="17"/>
      <c r="P139" s="18"/>
      <c r="Q139" s="16"/>
      <c r="R139" s="17"/>
      <c r="S139" s="17"/>
      <c r="T139" s="18"/>
      <c r="U139" s="16"/>
      <c r="V139" s="17"/>
      <c r="W139" s="17"/>
      <c r="X139" s="17"/>
      <c r="Y139" s="17"/>
      <c r="Z139" s="18"/>
      <c r="AA139" s="16"/>
      <c r="AB139" s="17"/>
      <c r="AC139" s="17"/>
      <c r="AD139" s="18"/>
      <c r="AE139" s="16"/>
      <c r="AF139" s="7">
        <v>19.7</v>
      </c>
      <c r="AG139" s="7">
        <v>19.13</v>
      </c>
      <c r="AH139" s="7">
        <f t="shared" ref="AH139" si="4052">SUM(AF139-2.77)</f>
        <v>16.93</v>
      </c>
      <c r="AI139" s="7">
        <f t="shared" ref="AI139" si="4053">SUM(AG139-2.77)</f>
        <v>16.36</v>
      </c>
      <c r="AJ139" s="10">
        <f t="shared" ref="AJ139" si="4054">MIN(AH139,AI139)</f>
        <v>16.36</v>
      </c>
      <c r="AK139" s="11">
        <f t="shared" ref="AK139" si="4055">MAX(0,AH$4-AJ139)</f>
        <v>0</v>
      </c>
      <c r="AL139" s="7">
        <f t="shared" ref="AL139" si="4056">SUM(AF139)</f>
        <v>19.7</v>
      </c>
      <c r="AM139" s="7">
        <f t="shared" ref="AM139" si="4057">SUM(AG139)</f>
        <v>19.13</v>
      </c>
      <c r="AN139" s="10">
        <f t="shared" ref="AN139" si="4058">MIN(AL139,AM139)</f>
        <v>19.13</v>
      </c>
      <c r="AO139" s="11">
        <f t="shared" ref="AO139" si="4059">MAX(0,AL$4-AN139)</f>
        <v>0</v>
      </c>
      <c r="AP139" s="7">
        <f t="shared" ref="AP139" si="4060">SUM(AF139)</f>
        <v>19.7</v>
      </c>
      <c r="AQ139" s="7">
        <f t="shared" ref="AQ139" si="4061">SUM(AG139)</f>
        <v>19.13</v>
      </c>
      <c r="AR139" s="7">
        <f t="shared" ref="AR139" si="4062">SUM(AP139-2.3)</f>
        <v>17.399999999999999</v>
      </c>
      <c r="AS139" s="7">
        <f t="shared" ref="AS139" si="4063">SUM(AQ139-2.3)</f>
        <v>16.829999999999998</v>
      </c>
      <c r="AT139" s="10">
        <f t="shared" ref="AT139" si="4064">MIN(AR139,AS139)</f>
        <v>16.829999999999998</v>
      </c>
      <c r="AU139" s="11">
        <f t="shared" ref="AU139" si="4065">MAX(0,AR$4-AT139)</f>
        <v>0</v>
      </c>
      <c r="AV139" s="7">
        <f t="shared" ref="AV139" si="4066">SUM(AP139)</f>
        <v>19.7</v>
      </c>
      <c r="AW139" s="7">
        <f t="shared" ref="AW139" si="4067">SUM(AQ139)</f>
        <v>19.13</v>
      </c>
      <c r="AX139" s="10">
        <f t="shared" ref="AX139" si="4068">MIN(AV139,AW139)</f>
        <v>19.13</v>
      </c>
      <c r="AY139" s="11">
        <f t="shared" ref="AY139" si="4069">MAX(0,AV$4-AX139)</f>
        <v>0</v>
      </c>
    </row>
    <row r="140" spans="1:51" ht="18" customHeight="1" x14ac:dyDescent="0.2">
      <c r="A140" s="1">
        <f t="shared" si="1763"/>
        <v>44295</v>
      </c>
      <c r="B140" s="17"/>
      <c r="C140" s="17"/>
      <c r="D140" s="17"/>
      <c r="E140" s="17"/>
      <c r="F140" s="18"/>
      <c r="G140" s="16"/>
      <c r="H140" s="17"/>
      <c r="I140" s="17"/>
      <c r="J140" s="18"/>
      <c r="K140" s="16"/>
      <c r="L140" s="17"/>
      <c r="M140" s="17"/>
      <c r="N140" s="17"/>
      <c r="O140" s="17"/>
      <c r="P140" s="18"/>
      <c r="Q140" s="16"/>
      <c r="R140" s="17"/>
      <c r="S140" s="17"/>
      <c r="T140" s="18"/>
      <c r="U140" s="16"/>
      <c r="V140" s="17"/>
      <c r="W140" s="17"/>
      <c r="X140" s="17"/>
      <c r="Y140" s="17"/>
      <c r="Z140" s="18"/>
      <c r="AA140" s="16"/>
      <c r="AB140" s="17"/>
      <c r="AC140" s="17"/>
      <c r="AD140" s="18"/>
      <c r="AE140" s="16"/>
      <c r="AF140" s="7">
        <v>19.3</v>
      </c>
      <c r="AG140" s="7">
        <v>18.98</v>
      </c>
      <c r="AH140" s="7">
        <f t="shared" ref="AH140" si="4070">SUM(AF140-2.77)</f>
        <v>16.53</v>
      </c>
      <c r="AI140" s="7">
        <f t="shared" ref="AI140" si="4071">SUM(AG140-2.77)</f>
        <v>16.21</v>
      </c>
      <c r="AJ140" s="10">
        <f t="shared" ref="AJ140" si="4072">MIN(AH140,AI140)</f>
        <v>16.21</v>
      </c>
      <c r="AK140" s="11">
        <f t="shared" ref="AK140" si="4073">MAX(0,AH$4-AJ140)</f>
        <v>0</v>
      </c>
      <c r="AL140" s="7">
        <f t="shared" ref="AL140" si="4074">SUM(AF140)</f>
        <v>19.3</v>
      </c>
      <c r="AM140" s="7">
        <f t="shared" ref="AM140" si="4075">SUM(AG140)</f>
        <v>18.98</v>
      </c>
      <c r="AN140" s="10">
        <f t="shared" ref="AN140" si="4076">MIN(AL140,AM140)</f>
        <v>18.98</v>
      </c>
      <c r="AO140" s="11">
        <f t="shared" ref="AO140" si="4077">MAX(0,AL$4-AN140)</f>
        <v>0</v>
      </c>
      <c r="AP140" s="7">
        <f t="shared" ref="AP140" si="4078">SUM(AF140)</f>
        <v>19.3</v>
      </c>
      <c r="AQ140" s="7">
        <f t="shared" ref="AQ140" si="4079">SUM(AG140)</f>
        <v>18.98</v>
      </c>
      <c r="AR140" s="7">
        <f t="shared" ref="AR140" si="4080">SUM(AP140-2.3)</f>
        <v>17</v>
      </c>
      <c r="AS140" s="7">
        <f t="shared" ref="AS140" si="4081">SUM(AQ140-2.3)</f>
        <v>16.68</v>
      </c>
      <c r="AT140" s="10">
        <f t="shared" ref="AT140" si="4082">MIN(AR140,AS140)</f>
        <v>16.68</v>
      </c>
      <c r="AU140" s="11">
        <f t="shared" ref="AU140" si="4083">MAX(0,AR$4-AT140)</f>
        <v>0</v>
      </c>
      <c r="AV140" s="7">
        <f t="shared" ref="AV140" si="4084">SUM(AP140)</f>
        <v>19.3</v>
      </c>
      <c r="AW140" s="7">
        <f t="shared" ref="AW140" si="4085">SUM(AQ140)</f>
        <v>18.98</v>
      </c>
      <c r="AX140" s="10">
        <f t="shared" ref="AX140" si="4086">MIN(AV140,AW140)</f>
        <v>18.98</v>
      </c>
      <c r="AY140" s="11">
        <f t="shared" ref="AY140" si="4087">MAX(0,AV$4-AX140)</f>
        <v>0</v>
      </c>
    </row>
    <row r="141" spans="1:51" ht="18" customHeight="1" x14ac:dyDescent="0.2">
      <c r="A141" s="1">
        <f t="shared" si="1763"/>
        <v>44288</v>
      </c>
      <c r="B141" s="17"/>
      <c r="C141" s="17"/>
      <c r="D141" s="17"/>
      <c r="E141" s="17"/>
      <c r="F141" s="18"/>
      <c r="G141" s="16"/>
      <c r="H141" s="17"/>
      <c r="I141" s="17"/>
      <c r="J141" s="18"/>
      <c r="K141" s="16"/>
      <c r="L141" s="17"/>
      <c r="M141" s="17"/>
      <c r="N141" s="17"/>
      <c r="O141" s="17"/>
      <c r="P141" s="18"/>
      <c r="Q141" s="16"/>
      <c r="R141" s="17"/>
      <c r="S141" s="17"/>
      <c r="T141" s="18"/>
      <c r="U141" s="16"/>
      <c r="V141" s="17"/>
      <c r="W141" s="17"/>
      <c r="X141" s="17"/>
      <c r="Y141" s="17"/>
      <c r="Z141" s="18"/>
      <c r="AA141" s="16"/>
      <c r="AB141" s="17"/>
      <c r="AC141" s="17"/>
      <c r="AD141" s="18"/>
      <c r="AE141" s="16"/>
      <c r="AF141" s="7">
        <v>19.399999999999999</v>
      </c>
      <c r="AG141" s="7">
        <v>18.809999999999999</v>
      </c>
      <c r="AH141" s="7">
        <f t="shared" ref="AH141" si="4088">SUM(AF141-2.77)</f>
        <v>16.63</v>
      </c>
      <c r="AI141" s="7">
        <f t="shared" ref="AI141" si="4089">SUM(AG141-2.77)</f>
        <v>16.04</v>
      </c>
      <c r="AJ141" s="10">
        <f t="shared" ref="AJ141" si="4090">MIN(AH141,AI141)</f>
        <v>16.04</v>
      </c>
      <c r="AK141" s="11">
        <f t="shared" ref="AK141" si="4091">MAX(0,AH$4-AJ141)</f>
        <v>0</v>
      </c>
      <c r="AL141" s="7">
        <f t="shared" ref="AL141" si="4092">SUM(AF141)</f>
        <v>19.399999999999999</v>
      </c>
      <c r="AM141" s="7">
        <f t="shared" ref="AM141" si="4093">SUM(AG141)</f>
        <v>18.809999999999999</v>
      </c>
      <c r="AN141" s="10">
        <f t="shared" ref="AN141" si="4094">MIN(AL141,AM141)</f>
        <v>18.809999999999999</v>
      </c>
      <c r="AO141" s="11">
        <f t="shared" ref="AO141" si="4095">MAX(0,AL$4-AN141)</f>
        <v>0</v>
      </c>
      <c r="AP141" s="7">
        <f t="shared" ref="AP141" si="4096">SUM(AF141)</f>
        <v>19.399999999999999</v>
      </c>
      <c r="AQ141" s="7">
        <f t="shared" ref="AQ141" si="4097">SUM(AG141)</f>
        <v>18.809999999999999</v>
      </c>
      <c r="AR141" s="7">
        <f t="shared" ref="AR141" si="4098">SUM(AP141-2.3)</f>
        <v>17.099999999999998</v>
      </c>
      <c r="AS141" s="7">
        <f t="shared" ref="AS141" si="4099">SUM(AQ141-2.3)</f>
        <v>16.509999999999998</v>
      </c>
      <c r="AT141" s="10">
        <f t="shared" ref="AT141" si="4100">MIN(AR141,AS141)</f>
        <v>16.509999999999998</v>
      </c>
      <c r="AU141" s="11">
        <f t="shared" ref="AU141" si="4101">MAX(0,AR$4-AT141)</f>
        <v>0</v>
      </c>
      <c r="AV141" s="7">
        <f t="shared" ref="AV141" si="4102">SUM(AP141)</f>
        <v>19.399999999999999</v>
      </c>
      <c r="AW141" s="7">
        <f t="shared" ref="AW141" si="4103">SUM(AQ141)</f>
        <v>18.809999999999999</v>
      </c>
      <c r="AX141" s="10">
        <f t="shared" ref="AX141" si="4104">MIN(AV141,AW141)</f>
        <v>18.809999999999999</v>
      </c>
      <c r="AY141" s="11">
        <f t="shared" ref="AY141" si="4105">MAX(0,AV$4-AX141)</f>
        <v>0</v>
      </c>
    </row>
    <row r="142" spans="1:51" ht="18" customHeight="1" x14ac:dyDescent="0.2">
      <c r="A142" s="1">
        <f t="shared" si="1763"/>
        <v>44281</v>
      </c>
      <c r="B142" s="17"/>
      <c r="C142" s="17"/>
      <c r="D142" s="17"/>
      <c r="E142" s="17"/>
      <c r="F142" s="18"/>
      <c r="G142" s="16"/>
      <c r="H142" s="17"/>
      <c r="I142" s="17"/>
      <c r="J142" s="18"/>
      <c r="K142" s="16"/>
      <c r="L142" s="17"/>
      <c r="M142" s="17"/>
      <c r="N142" s="17"/>
      <c r="O142" s="17"/>
      <c r="P142" s="18"/>
      <c r="Q142" s="16"/>
      <c r="R142" s="17"/>
      <c r="S142" s="17"/>
      <c r="T142" s="18"/>
      <c r="U142" s="16"/>
      <c r="V142" s="17"/>
      <c r="W142" s="17"/>
      <c r="X142" s="17"/>
      <c r="Y142" s="17"/>
      <c r="Z142" s="18"/>
      <c r="AA142" s="16"/>
      <c r="AB142" s="17"/>
      <c r="AC142" s="17"/>
      <c r="AD142" s="18"/>
      <c r="AE142" s="16"/>
      <c r="AF142" s="7">
        <v>19.899999999999999</v>
      </c>
      <c r="AG142" s="7">
        <v>18.649999999999999</v>
      </c>
      <c r="AH142" s="7">
        <f t="shared" ref="AH142" si="4106">SUM(AF142-2.77)</f>
        <v>17.13</v>
      </c>
      <c r="AI142" s="7">
        <f t="shared" ref="AI142" si="4107">SUM(AG142-2.77)</f>
        <v>15.879999999999999</v>
      </c>
      <c r="AJ142" s="10">
        <f t="shared" ref="AJ142" si="4108">MIN(AH142,AI142)</f>
        <v>15.879999999999999</v>
      </c>
      <c r="AK142" s="11">
        <f t="shared" ref="AK142" si="4109">MAX(0,AH$4-AJ142)</f>
        <v>0</v>
      </c>
      <c r="AL142" s="7">
        <f t="shared" ref="AL142" si="4110">SUM(AF142)</f>
        <v>19.899999999999999</v>
      </c>
      <c r="AM142" s="7">
        <f t="shared" ref="AM142" si="4111">SUM(AG142)</f>
        <v>18.649999999999999</v>
      </c>
      <c r="AN142" s="10">
        <f t="shared" ref="AN142" si="4112">MIN(AL142,AM142)</f>
        <v>18.649999999999999</v>
      </c>
      <c r="AO142" s="11">
        <f t="shared" ref="AO142" si="4113">MAX(0,AL$4-AN142)</f>
        <v>0</v>
      </c>
      <c r="AP142" s="7">
        <f t="shared" ref="AP142" si="4114">SUM(AF142)</f>
        <v>19.899999999999999</v>
      </c>
      <c r="AQ142" s="7">
        <f t="shared" ref="AQ142" si="4115">SUM(AG142)</f>
        <v>18.649999999999999</v>
      </c>
      <c r="AR142" s="7">
        <f t="shared" ref="AR142" si="4116">SUM(AP142-2.3)</f>
        <v>17.599999999999998</v>
      </c>
      <c r="AS142" s="7">
        <f t="shared" ref="AS142" si="4117">SUM(AQ142-2.3)</f>
        <v>16.349999999999998</v>
      </c>
      <c r="AT142" s="10">
        <f t="shared" ref="AT142" si="4118">MIN(AR142,AS142)</f>
        <v>16.349999999999998</v>
      </c>
      <c r="AU142" s="11">
        <f t="shared" ref="AU142" si="4119">MAX(0,AR$4-AT142)</f>
        <v>0</v>
      </c>
      <c r="AV142" s="7">
        <f t="shared" ref="AV142" si="4120">SUM(AP142)</f>
        <v>19.899999999999999</v>
      </c>
      <c r="AW142" s="7">
        <f t="shared" ref="AW142" si="4121">SUM(AQ142)</f>
        <v>18.649999999999999</v>
      </c>
      <c r="AX142" s="10">
        <f t="shared" ref="AX142" si="4122">MIN(AV142,AW142)</f>
        <v>18.649999999999999</v>
      </c>
      <c r="AY142" s="11">
        <f t="shared" ref="AY142" si="4123">MAX(0,AV$4-AX142)</f>
        <v>0</v>
      </c>
    </row>
    <row r="143" spans="1:51" ht="18" customHeight="1" x14ac:dyDescent="0.2">
      <c r="A143" s="1">
        <f t="shared" si="1763"/>
        <v>44274</v>
      </c>
      <c r="B143" s="17"/>
      <c r="C143" s="17"/>
      <c r="D143" s="17"/>
      <c r="E143" s="17"/>
      <c r="F143" s="18"/>
      <c r="G143" s="16"/>
      <c r="H143" s="17"/>
      <c r="I143" s="17"/>
      <c r="J143" s="18"/>
      <c r="K143" s="16"/>
      <c r="L143" s="17"/>
      <c r="M143" s="17"/>
      <c r="N143" s="17"/>
      <c r="O143" s="17"/>
      <c r="P143" s="18"/>
      <c r="Q143" s="16"/>
      <c r="R143" s="17"/>
      <c r="S143" s="17"/>
      <c r="T143" s="18"/>
      <c r="U143" s="16"/>
      <c r="V143" s="17"/>
      <c r="W143" s="17"/>
      <c r="X143" s="17"/>
      <c r="Y143" s="17"/>
      <c r="Z143" s="18"/>
      <c r="AA143" s="16"/>
      <c r="AB143" s="17"/>
      <c r="AC143" s="17"/>
      <c r="AD143" s="18"/>
      <c r="AE143" s="16"/>
      <c r="AF143" s="7">
        <v>18.8</v>
      </c>
      <c r="AG143" s="7">
        <v>18.489999999999998</v>
      </c>
      <c r="AH143" s="7">
        <f t="shared" ref="AH143" si="4124">SUM(AF143-2.77)</f>
        <v>16.03</v>
      </c>
      <c r="AI143" s="7">
        <f t="shared" ref="AI143" si="4125">SUM(AG143-2.77)</f>
        <v>15.719999999999999</v>
      </c>
      <c r="AJ143" s="10">
        <f t="shared" ref="AJ143" si="4126">MIN(AH143,AI143)</f>
        <v>15.719999999999999</v>
      </c>
      <c r="AK143" s="11">
        <f t="shared" ref="AK143" si="4127">MAX(0,AH$4-AJ143)</f>
        <v>0</v>
      </c>
      <c r="AL143" s="7">
        <f t="shared" ref="AL143" si="4128">SUM(AF143)</f>
        <v>18.8</v>
      </c>
      <c r="AM143" s="7">
        <f t="shared" ref="AM143" si="4129">SUM(AG143)</f>
        <v>18.489999999999998</v>
      </c>
      <c r="AN143" s="10">
        <f t="shared" ref="AN143" si="4130">MIN(AL143,AM143)</f>
        <v>18.489999999999998</v>
      </c>
      <c r="AO143" s="11">
        <f t="shared" ref="AO143" si="4131">MAX(0,AL$4-AN143)</f>
        <v>0</v>
      </c>
      <c r="AP143" s="7">
        <f t="shared" ref="AP143" si="4132">SUM(AF143)</f>
        <v>18.8</v>
      </c>
      <c r="AQ143" s="7">
        <f t="shared" ref="AQ143" si="4133">SUM(AG143)</f>
        <v>18.489999999999998</v>
      </c>
      <c r="AR143" s="7">
        <f t="shared" ref="AR143" si="4134">SUM(AP143-2.3)</f>
        <v>16.5</v>
      </c>
      <c r="AS143" s="7">
        <f t="shared" ref="AS143" si="4135">SUM(AQ143-2.3)</f>
        <v>16.189999999999998</v>
      </c>
      <c r="AT143" s="10">
        <f t="shared" ref="AT143" si="4136">MIN(AR143,AS143)</f>
        <v>16.189999999999998</v>
      </c>
      <c r="AU143" s="11">
        <f t="shared" ref="AU143" si="4137">MAX(0,AR$4-AT143)</f>
        <v>0</v>
      </c>
      <c r="AV143" s="7">
        <f t="shared" ref="AV143" si="4138">SUM(AP143)</f>
        <v>18.8</v>
      </c>
      <c r="AW143" s="7">
        <f t="shared" ref="AW143" si="4139">SUM(AQ143)</f>
        <v>18.489999999999998</v>
      </c>
      <c r="AX143" s="10">
        <f t="shared" ref="AX143" si="4140">MIN(AV143,AW143)</f>
        <v>18.489999999999998</v>
      </c>
      <c r="AY143" s="11">
        <f t="shared" ref="AY143" si="4141">MAX(0,AV$4-AX143)</f>
        <v>0</v>
      </c>
    </row>
    <row r="144" spans="1:51" ht="18" customHeight="1" x14ac:dyDescent="0.2">
      <c r="A144" s="1">
        <f t="shared" si="1763"/>
        <v>44267</v>
      </c>
      <c r="B144" s="17"/>
      <c r="C144" s="17"/>
      <c r="D144" s="17"/>
      <c r="E144" s="17"/>
      <c r="F144" s="18"/>
      <c r="G144" s="16"/>
      <c r="H144" s="17"/>
      <c r="I144" s="17"/>
      <c r="J144" s="18"/>
      <c r="K144" s="16"/>
      <c r="L144" s="17"/>
      <c r="M144" s="17"/>
      <c r="N144" s="17"/>
      <c r="O144" s="17"/>
      <c r="P144" s="18"/>
      <c r="Q144" s="16"/>
      <c r="R144" s="17"/>
      <c r="S144" s="17"/>
      <c r="T144" s="18"/>
      <c r="U144" s="16"/>
      <c r="V144" s="17"/>
      <c r="W144" s="17"/>
      <c r="X144" s="17"/>
      <c r="Y144" s="17"/>
      <c r="Z144" s="18"/>
      <c r="AA144" s="16"/>
      <c r="AB144" s="17"/>
      <c r="AC144" s="17"/>
      <c r="AD144" s="18"/>
      <c r="AE144" s="16"/>
      <c r="AF144" s="7">
        <v>18.7</v>
      </c>
      <c r="AG144" s="7">
        <v>18.32</v>
      </c>
      <c r="AH144" s="7">
        <f t="shared" ref="AH144" si="4142">SUM(AF144-2.77)</f>
        <v>15.93</v>
      </c>
      <c r="AI144" s="7">
        <f t="shared" ref="AI144" si="4143">SUM(AG144-2.77)</f>
        <v>15.55</v>
      </c>
      <c r="AJ144" s="10">
        <f t="shared" ref="AJ144" si="4144">MIN(AH144,AI144)</f>
        <v>15.55</v>
      </c>
      <c r="AK144" s="11">
        <f t="shared" ref="AK144" si="4145">MAX(0,AH$4-AJ144)</f>
        <v>0</v>
      </c>
      <c r="AL144" s="7">
        <f t="shared" ref="AL144" si="4146">SUM(AF144)</f>
        <v>18.7</v>
      </c>
      <c r="AM144" s="7">
        <f t="shared" ref="AM144" si="4147">SUM(AG144)</f>
        <v>18.32</v>
      </c>
      <c r="AN144" s="10">
        <f t="shared" ref="AN144" si="4148">MIN(AL144,AM144)</f>
        <v>18.32</v>
      </c>
      <c r="AO144" s="11">
        <f t="shared" ref="AO144" si="4149">MAX(0,AL$4-AN144)</f>
        <v>0</v>
      </c>
      <c r="AP144" s="7">
        <f t="shared" ref="AP144" si="4150">SUM(AF144)</f>
        <v>18.7</v>
      </c>
      <c r="AQ144" s="7">
        <f t="shared" ref="AQ144" si="4151">SUM(AG144)</f>
        <v>18.32</v>
      </c>
      <c r="AR144" s="7">
        <f t="shared" ref="AR144" si="4152">SUM(AP144-2.3)</f>
        <v>16.399999999999999</v>
      </c>
      <c r="AS144" s="7">
        <f t="shared" ref="AS144" si="4153">SUM(AQ144-2.3)</f>
        <v>16.02</v>
      </c>
      <c r="AT144" s="10">
        <f t="shared" ref="AT144" si="4154">MIN(AR144,AS144)</f>
        <v>16.02</v>
      </c>
      <c r="AU144" s="11">
        <f t="shared" ref="AU144" si="4155">MAX(0,AR$4-AT144)</f>
        <v>0</v>
      </c>
      <c r="AV144" s="7">
        <f t="shared" ref="AV144" si="4156">SUM(AP144)</f>
        <v>18.7</v>
      </c>
      <c r="AW144" s="7">
        <f t="shared" ref="AW144" si="4157">SUM(AQ144)</f>
        <v>18.32</v>
      </c>
      <c r="AX144" s="10">
        <f t="shared" ref="AX144" si="4158">MIN(AV144,AW144)</f>
        <v>18.32</v>
      </c>
      <c r="AY144" s="11">
        <f t="shared" ref="AY144" si="4159">MAX(0,AV$4-AX144)</f>
        <v>0</v>
      </c>
    </row>
    <row r="145" spans="1:51" ht="18" customHeight="1" x14ac:dyDescent="0.2">
      <c r="A145" s="1">
        <f t="shared" si="1763"/>
        <v>44260</v>
      </c>
      <c r="B145" s="17"/>
      <c r="C145" s="17"/>
      <c r="D145" s="17"/>
      <c r="E145" s="17"/>
      <c r="F145" s="18"/>
      <c r="G145" s="16"/>
      <c r="H145" s="17"/>
      <c r="I145" s="17"/>
      <c r="J145" s="18"/>
      <c r="K145" s="16"/>
      <c r="L145" s="17"/>
      <c r="M145" s="17"/>
      <c r="N145" s="17"/>
      <c r="O145" s="17"/>
      <c r="P145" s="18"/>
      <c r="Q145" s="16"/>
      <c r="R145" s="17"/>
      <c r="S145" s="17"/>
      <c r="T145" s="18"/>
      <c r="U145" s="16"/>
      <c r="V145" s="17"/>
      <c r="W145" s="17"/>
      <c r="X145" s="17"/>
      <c r="Y145" s="17"/>
      <c r="Z145" s="18"/>
      <c r="AA145" s="16"/>
      <c r="AB145" s="17"/>
      <c r="AC145" s="17"/>
      <c r="AD145" s="18"/>
      <c r="AE145" s="16"/>
      <c r="AF145" s="7">
        <v>18.7</v>
      </c>
      <c r="AG145" s="7">
        <v>18.12</v>
      </c>
      <c r="AH145" s="7">
        <f t="shared" ref="AH145" si="4160">SUM(AF145-2.77)</f>
        <v>15.93</v>
      </c>
      <c r="AI145" s="7">
        <f t="shared" ref="AI145" si="4161">SUM(AG145-2.77)</f>
        <v>15.350000000000001</v>
      </c>
      <c r="AJ145" s="10">
        <f t="shared" ref="AJ145" si="4162">MIN(AH145,AI145)</f>
        <v>15.350000000000001</v>
      </c>
      <c r="AK145" s="11">
        <f t="shared" ref="AK145" si="4163">MAX(0,AH$4-AJ145)</f>
        <v>0</v>
      </c>
      <c r="AL145" s="7">
        <f t="shared" ref="AL145" si="4164">SUM(AF145)</f>
        <v>18.7</v>
      </c>
      <c r="AM145" s="7">
        <f t="shared" ref="AM145" si="4165">SUM(AG145)</f>
        <v>18.12</v>
      </c>
      <c r="AN145" s="10">
        <f t="shared" ref="AN145" si="4166">MIN(AL145,AM145)</f>
        <v>18.12</v>
      </c>
      <c r="AO145" s="11">
        <f t="shared" ref="AO145" si="4167">MAX(0,AL$4-AN145)</f>
        <v>0</v>
      </c>
      <c r="AP145" s="7">
        <f t="shared" ref="AP145" si="4168">SUM(AF145)</f>
        <v>18.7</v>
      </c>
      <c r="AQ145" s="7">
        <f t="shared" ref="AQ145" si="4169">SUM(AG145)</f>
        <v>18.12</v>
      </c>
      <c r="AR145" s="7">
        <f t="shared" ref="AR145" si="4170">SUM(AP145-2.3)</f>
        <v>16.399999999999999</v>
      </c>
      <c r="AS145" s="7">
        <f t="shared" ref="AS145" si="4171">SUM(AQ145-2.3)</f>
        <v>15.82</v>
      </c>
      <c r="AT145" s="10">
        <f t="shared" ref="AT145" si="4172">MIN(AR145,AS145)</f>
        <v>15.82</v>
      </c>
      <c r="AU145" s="11">
        <f t="shared" ref="AU145" si="4173">MAX(0,AR$4-AT145)</f>
        <v>0</v>
      </c>
      <c r="AV145" s="7">
        <f t="shared" ref="AV145" si="4174">SUM(AP145)</f>
        <v>18.7</v>
      </c>
      <c r="AW145" s="7">
        <f t="shared" ref="AW145" si="4175">SUM(AQ145)</f>
        <v>18.12</v>
      </c>
      <c r="AX145" s="10">
        <f t="shared" ref="AX145" si="4176">MIN(AV145,AW145)</f>
        <v>18.12</v>
      </c>
      <c r="AY145" s="11">
        <f t="shared" ref="AY145" si="4177">MAX(0,AV$4-AX145)</f>
        <v>0</v>
      </c>
    </row>
    <row r="146" spans="1:51" ht="18" customHeight="1" x14ac:dyDescent="0.2">
      <c r="A146" s="1">
        <f t="shared" si="1763"/>
        <v>44253</v>
      </c>
      <c r="B146" s="17"/>
      <c r="C146" s="17"/>
      <c r="D146" s="17"/>
      <c r="E146" s="17"/>
      <c r="F146" s="18"/>
      <c r="G146" s="16"/>
      <c r="H146" s="17"/>
      <c r="I146" s="17"/>
      <c r="J146" s="18"/>
      <c r="K146" s="16"/>
      <c r="L146" s="17"/>
      <c r="M146" s="17"/>
      <c r="N146" s="17"/>
      <c r="O146" s="17"/>
      <c r="P146" s="18"/>
      <c r="Q146" s="16"/>
      <c r="R146" s="17"/>
      <c r="S146" s="17"/>
      <c r="T146" s="18"/>
      <c r="U146" s="16"/>
      <c r="V146" s="17"/>
      <c r="W146" s="17"/>
      <c r="X146" s="17"/>
      <c r="Y146" s="17"/>
      <c r="Z146" s="18"/>
      <c r="AA146" s="16"/>
      <c r="AB146" s="17"/>
      <c r="AC146" s="17"/>
      <c r="AD146" s="18"/>
      <c r="AE146" s="16"/>
      <c r="AF146" s="7">
        <v>18.399999999999999</v>
      </c>
      <c r="AG146" s="7">
        <v>17.87</v>
      </c>
      <c r="AH146" s="7">
        <f t="shared" ref="AH146" si="4178">SUM(AF146-2.77)</f>
        <v>15.629999999999999</v>
      </c>
      <c r="AI146" s="7">
        <f t="shared" ref="AI146" si="4179">SUM(AG146-2.77)</f>
        <v>15.100000000000001</v>
      </c>
      <c r="AJ146" s="10">
        <f t="shared" ref="AJ146" si="4180">MIN(AH146,AI146)</f>
        <v>15.100000000000001</v>
      </c>
      <c r="AK146" s="11">
        <f t="shared" ref="AK146" si="4181">MAX(0,AH$4-AJ146)</f>
        <v>0</v>
      </c>
      <c r="AL146" s="7">
        <f t="shared" ref="AL146" si="4182">SUM(AF146)</f>
        <v>18.399999999999999</v>
      </c>
      <c r="AM146" s="7">
        <f t="shared" ref="AM146" si="4183">SUM(AG146)</f>
        <v>17.87</v>
      </c>
      <c r="AN146" s="10">
        <f t="shared" ref="AN146" si="4184">MIN(AL146,AM146)</f>
        <v>17.87</v>
      </c>
      <c r="AO146" s="11">
        <f t="shared" ref="AO146" si="4185">MAX(0,AL$4-AN146)</f>
        <v>0</v>
      </c>
      <c r="AP146" s="7">
        <f t="shared" ref="AP146" si="4186">SUM(AF146)</f>
        <v>18.399999999999999</v>
      </c>
      <c r="AQ146" s="7">
        <f t="shared" ref="AQ146" si="4187">SUM(AG146)</f>
        <v>17.87</v>
      </c>
      <c r="AR146" s="7">
        <f t="shared" ref="AR146" si="4188">SUM(AP146-2.3)</f>
        <v>16.099999999999998</v>
      </c>
      <c r="AS146" s="7">
        <f t="shared" ref="AS146" si="4189">SUM(AQ146-2.3)</f>
        <v>15.57</v>
      </c>
      <c r="AT146" s="10">
        <f t="shared" ref="AT146" si="4190">MIN(AR146,AS146)</f>
        <v>15.57</v>
      </c>
      <c r="AU146" s="11">
        <f t="shared" ref="AU146" si="4191">MAX(0,AR$4-AT146)</f>
        <v>0</v>
      </c>
      <c r="AV146" s="7">
        <f t="shared" ref="AV146" si="4192">SUM(AP146)</f>
        <v>18.399999999999999</v>
      </c>
      <c r="AW146" s="7">
        <f t="shared" ref="AW146" si="4193">SUM(AQ146)</f>
        <v>17.87</v>
      </c>
      <c r="AX146" s="10">
        <f t="shared" ref="AX146" si="4194">MIN(AV146,AW146)</f>
        <v>17.87</v>
      </c>
      <c r="AY146" s="11">
        <f t="shared" ref="AY146" si="4195">MAX(0,AV$4-AX146)</f>
        <v>0</v>
      </c>
    </row>
    <row r="147" spans="1:51" ht="18" customHeight="1" x14ac:dyDescent="0.2">
      <c r="A147" s="1">
        <f t="shared" si="1763"/>
        <v>44246</v>
      </c>
      <c r="B147" s="17"/>
      <c r="C147" s="17"/>
      <c r="D147" s="17"/>
      <c r="E147" s="17"/>
      <c r="F147" s="18"/>
      <c r="G147" s="16"/>
      <c r="H147" s="17"/>
      <c r="I147" s="17"/>
      <c r="J147" s="18"/>
      <c r="K147" s="16"/>
      <c r="L147" s="17"/>
      <c r="M147" s="17"/>
      <c r="N147" s="17"/>
      <c r="O147" s="17"/>
      <c r="P147" s="18"/>
      <c r="Q147" s="16"/>
      <c r="R147" s="17"/>
      <c r="S147" s="17"/>
      <c r="T147" s="18"/>
      <c r="U147" s="16"/>
      <c r="V147" s="17"/>
      <c r="W147" s="17"/>
      <c r="X147" s="17"/>
      <c r="Y147" s="17"/>
      <c r="Z147" s="18"/>
      <c r="AA147" s="16"/>
      <c r="AB147" s="17"/>
      <c r="AC147" s="17"/>
      <c r="AD147" s="18"/>
      <c r="AE147" s="16"/>
      <c r="AF147" s="7">
        <v>18.2</v>
      </c>
      <c r="AG147" s="7">
        <v>17.63</v>
      </c>
      <c r="AH147" s="7">
        <f t="shared" ref="AH147" si="4196">SUM(AF147-2.77)</f>
        <v>15.43</v>
      </c>
      <c r="AI147" s="7">
        <f t="shared" ref="AI147" si="4197">SUM(AG147-2.77)</f>
        <v>14.86</v>
      </c>
      <c r="AJ147" s="10">
        <f t="shared" ref="AJ147" si="4198">MIN(AH147,AI147)</f>
        <v>14.86</v>
      </c>
      <c r="AK147" s="11">
        <f t="shared" ref="AK147" si="4199">MAX(0,AH$4-AJ147)</f>
        <v>0</v>
      </c>
      <c r="AL147" s="7">
        <f t="shared" ref="AL147" si="4200">SUM(AF147)</f>
        <v>18.2</v>
      </c>
      <c r="AM147" s="7">
        <f t="shared" ref="AM147" si="4201">SUM(AG147)</f>
        <v>17.63</v>
      </c>
      <c r="AN147" s="10">
        <f t="shared" ref="AN147" si="4202">MIN(AL147,AM147)</f>
        <v>17.63</v>
      </c>
      <c r="AO147" s="11">
        <f t="shared" ref="AO147" si="4203">MAX(0,AL$4-AN147)</f>
        <v>0</v>
      </c>
      <c r="AP147" s="7">
        <f t="shared" ref="AP147" si="4204">SUM(AF147)</f>
        <v>18.2</v>
      </c>
      <c r="AQ147" s="7">
        <f t="shared" ref="AQ147" si="4205">SUM(AG147)</f>
        <v>17.63</v>
      </c>
      <c r="AR147" s="7">
        <f t="shared" ref="AR147" si="4206">SUM(AP147-2.3)</f>
        <v>15.899999999999999</v>
      </c>
      <c r="AS147" s="7">
        <f t="shared" ref="AS147" si="4207">SUM(AQ147-2.3)</f>
        <v>15.329999999999998</v>
      </c>
      <c r="AT147" s="10">
        <f t="shared" ref="AT147" si="4208">MIN(AR147,AS147)</f>
        <v>15.329999999999998</v>
      </c>
      <c r="AU147" s="11">
        <f t="shared" ref="AU147" si="4209">MAX(0,AR$4-AT147)</f>
        <v>0</v>
      </c>
      <c r="AV147" s="7">
        <f t="shared" ref="AV147" si="4210">SUM(AP147)</f>
        <v>18.2</v>
      </c>
      <c r="AW147" s="7">
        <f t="shared" ref="AW147" si="4211">SUM(AQ147)</f>
        <v>17.63</v>
      </c>
      <c r="AX147" s="10">
        <f t="shared" ref="AX147" si="4212">MIN(AV147,AW147)</f>
        <v>17.63</v>
      </c>
      <c r="AY147" s="11">
        <f t="shared" ref="AY147" si="4213">MAX(0,AV$4-AX147)</f>
        <v>0</v>
      </c>
    </row>
    <row r="148" spans="1:51" ht="18" customHeight="1" x14ac:dyDescent="0.2">
      <c r="A148" s="1">
        <f t="shared" si="1763"/>
        <v>44239</v>
      </c>
      <c r="B148" s="17"/>
      <c r="C148" s="17"/>
      <c r="D148" s="17"/>
      <c r="E148" s="17"/>
      <c r="F148" s="18"/>
      <c r="G148" s="16"/>
      <c r="H148" s="17"/>
      <c r="I148" s="17"/>
      <c r="J148" s="18"/>
      <c r="K148" s="16"/>
      <c r="L148" s="17"/>
      <c r="M148" s="17"/>
      <c r="N148" s="17"/>
      <c r="O148" s="17"/>
      <c r="P148" s="18"/>
      <c r="Q148" s="16"/>
      <c r="R148" s="17"/>
      <c r="S148" s="17"/>
      <c r="T148" s="18"/>
      <c r="U148" s="16"/>
      <c r="V148" s="17"/>
      <c r="W148" s="17"/>
      <c r="X148" s="17"/>
      <c r="Y148" s="17"/>
      <c r="Z148" s="18"/>
      <c r="AA148" s="16"/>
      <c r="AB148" s="17"/>
      <c r="AC148" s="17"/>
      <c r="AD148" s="18"/>
      <c r="AE148" s="16"/>
      <c r="AF148" s="7">
        <v>18</v>
      </c>
      <c r="AG148" s="7">
        <v>17.399999999999999</v>
      </c>
      <c r="AH148" s="7">
        <f t="shared" ref="AH148" si="4214">SUM(AF148-2.77)</f>
        <v>15.23</v>
      </c>
      <c r="AI148" s="7">
        <f t="shared" ref="AI148" si="4215">SUM(AG148-2.77)</f>
        <v>14.629999999999999</v>
      </c>
      <c r="AJ148" s="10">
        <f t="shared" ref="AJ148" si="4216">MIN(AH148,AI148)</f>
        <v>14.629999999999999</v>
      </c>
      <c r="AK148" s="11">
        <f t="shared" ref="AK148" si="4217">MAX(0,AH$4-AJ148)</f>
        <v>0</v>
      </c>
      <c r="AL148" s="7">
        <f t="shared" ref="AL148" si="4218">SUM(AF148)</f>
        <v>18</v>
      </c>
      <c r="AM148" s="7">
        <f t="shared" ref="AM148" si="4219">SUM(AG148)</f>
        <v>17.399999999999999</v>
      </c>
      <c r="AN148" s="10">
        <f t="shared" ref="AN148" si="4220">MIN(AL148,AM148)</f>
        <v>17.399999999999999</v>
      </c>
      <c r="AO148" s="11">
        <f t="shared" ref="AO148" si="4221">MAX(0,AL$4-AN148)</f>
        <v>0</v>
      </c>
      <c r="AP148" s="7">
        <f t="shared" ref="AP148" si="4222">SUM(AF148)</f>
        <v>18</v>
      </c>
      <c r="AQ148" s="7">
        <f t="shared" ref="AQ148" si="4223">SUM(AG148)</f>
        <v>17.399999999999999</v>
      </c>
      <c r="AR148" s="7">
        <f t="shared" ref="AR148" si="4224">SUM(AP148-2.3)</f>
        <v>15.7</v>
      </c>
      <c r="AS148" s="7">
        <f t="shared" ref="AS148" si="4225">SUM(AQ148-2.3)</f>
        <v>15.099999999999998</v>
      </c>
      <c r="AT148" s="10">
        <f t="shared" ref="AT148" si="4226">MIN(AR148,AS148)</f>
        <v>15.099999999999998</v>
      </c>
      <c r="AU148" s="11">
        <f t="shared" ref="AU148" si="4227">MAX(0,AR$4-AT148)</f>
        <v>0</v>
      </c>
      <c r="AV148" s="7">
        <f t="shared" ref="AV148" si="4228">SUM(AP148)</f>
        <v>18</v>
      </c>
      <c r="AW148" s="7">
        <f t="shared" ref="AW148" si="4229">SUM(AQ148)</f>
        <v>17.399999999999999</v>
      </c>
      <c r="AX148" s="10">
        <f t="shared" ref="AX148" si="4230">MIN(AV148,AW148)</f>
        <v>17.399999999999999</v>
      </c>
      <c r="AY148" s="11">
        <f t="shared" ref="AY148" si="4231">MAX(0,AV$4-AX148)</f>
        <v>0</v>
      </c>
    </row>
    <row r="149" spans="1:51" ht="18" customHeight="1" x14ac:dyDescent="0.2">
      <c r="A149" s="1">
        <f t="shared" si="1763"/>
        <v>44232</v>
      </c>
      <c r="B149" s="17"/>
      <c r="C149" s="17"/>
      <c r="D149" s="17"/>
      <c r="E149" s="17"/>
      <c r="F149" s="18"/>
      <c r="G149" s="16"/>
      <c r="H149" s="17"/>
      <c r="I149" s="17"/>
      <c r="J149" s="18"/>
      <c r="K149" s="16"/>
      <c r="L149" s="17"/>
      <c r="M149" s="17"/>
      <c r="N149" s="17"/>
      <c r="O149" s="17"/>
      <c r="P149" s="18"/>
      <c r="Q149" s="16"/>
      <c r="R149" s="17"/>
      <c r="S149" s="17"/>
      <c r="T149" s="18"/>
      <c r="U149" s="16"/>
      <c r="V149" s="17"/>
      <c r="W149" s="17"/>
      <c r="X149" s="17"/>
      <c r="Y149" s="17"/>
      <c r="Z149" s="18"/>
      <c r="AA149" s="16"/>
      <c r="AB149" s="17"/>
      <c r="AC149" s="17"/>
      <c r="AD149" s="18"/>
      <c r="AE149" s="16"/>
      <c r="AF149" s="7">
        <v>17.899999999999999</v>
      </c>
      <c r="AG149" s="7">
        <v>17.170000000000002</v>
      </c>
      <c r="AH149" s="7">
        <f t="shared" ref="AH149" si="4232">SUM(AF149-2.77)</f>
        <v>15.129999999999999</v>
      </c>
      <c r="AI149" s="7">
        <f t="shared" ref="AI149" si="4233">SUM(AG149-2.77)</f>
        <v>14.400000000000002</v>
      </c>
      <c r="AJ149" s="10">
        <f t="shared" ref="AJ149" si="4234">MIN(AH149,AI149)</f>
        <v>14.400000000000002</v>
      </c>
      <c r="AK149" s="11">
        <f t="shared" ref="AK149" si="4235">MAX(0,AH$4-AJ149)</f>
        <v>0</v>
      </c>
      <c r="AL149" s="7">
        <f t="shared" ref="AL149" si="4236">SUM(AF149)</f>
        <v>17.899999999999999</v>
      </c>
      <c r="AM149" s="7">
        <f t="shared" ref="AM149" si="4237">SUM(AG149)</f>
        <v>17.170000000000002</v>
      </c>
      <c r="AN149" s="10">
        <f t="shared" ref="AN149" si="4238">MIN(AL149,AM149)</f>
        <v>17.170000000000002</v>
      </c>
      <c r="AO149" s="11">
        <f t="shared" ref="AO149" si="4239">MAX(0,AL$4-AN149)</f>
        <v>0</v>
      </c>
      <c r="AP149" s="7">
        <f t="shared" ref="AP149" si="4240">SUM(AF149)</f>
        <v>17.899999999999999</v>
      </c>
      <c r="AQ149" s="7">
        <f t="shared" ref="AQ149" si="4241">SUM(AG149)</f>
        <v>17.170000000000002</v>
      </c>
      <c r="AR149" s="7">
        <f t="shared" ref="AR149" si="4242">SUM(AP149-2.3)</f>
        <v>15.599999999999998</v>
      </c>
      <c r="AS149" s="7">
        <f t="shared" ref="AS149" si="4243">SUM(AQ149-2.3)</f>
        <v>14.870000000000001</v>
      </c>
      <c r="AT149" s="10">
        <f t="shared" ref="AT149" si="4244">MIN(AR149,AS149)</f>
        <v>14.870000000000001</v>
      </c>
      <c r="AU149" s="11">
        <f t="shared" ref="AU149" si="4245">MAX(0,AR$4-AT149)</f>
        <v>0</v>
      </c>
      <c r="AV149" s="7">
        <f t="shared" ref="AV149" si="4246">SUM(AP149)</f>
        <v>17.899999999999999</v>
      </c>
      <c r="AW149" s="7">
        <f t="shared" ref="AW149" si="4247">SUM(AQ149)</f>
        <v>17.170000000000002</v>
      </c>
      <c r="AX149" s="10">
        <f t="shared" ref="AX149" si="4248">MIN(AV149,AW149)</f>
        <v>17.170000000000002</v>
      </c>
      <c r="AY149" s="11">
        <f t="shared" ref="AY149" si="4249">MAX(0,AV$4-AX149)</f>
        <v>0</v>
      </c>
    </row>
    <row r="150" spans="1:51" ht="18" customHeight="1" x14ac:dyDescent="0.2">
      <c r="A150" s="1">
        <f t="shared" si="1763"/>
        <v>44225</v>
      </c>
      <c r="B150" s="17"/>
      <c r="C150" s="17"/>
      <c r="D150" s="17"/>
      <c r="E150" s="17"/>
      <c r="F150" s="18"/>
      <c r="G150" s="16"/>
      <c r="H150" s="17"/>
      <c r="I150" s="17"/>
      <c r="J150" s="18"/>
      <c r="K150" s="16"/>
      <c r="L150" s="17"/>
      <c r="M150" s="17"/>
      <c r="N150" s="17"/>
      <c r="O150" s="17"/>
      <c r="P150" s="18"/>
      <c r="Q150" s="16"/>
      <c r="R150" s="17"/>
      <c r="S150" s="17"/>
      <c r="T150" s="18"/>
      <c r="U150" s="16"/>
      <c r="V150" s="17"/>
      <c r="W150" s="17"/>
      <c r="X150" s="17"/>
      <c r="Y150" s="17"/>
      <c r="Z150" s="18"/>
      <c r="AA150" s="16"/>
      <c r="AB150" s="17"/>
      <c r="AC150" s="17"/>
      <c r="AD150" s="18"/>
      <c r="AE150" s="16"/>
      <c r="AF150" s="7">
        <v>17.399999999999999</v>
      </c>
      <c r="AG150" s="7">
        <v>17.03</v>
      </c>
      <c r="AH150" s="7">
        <f t="shared" ref="AH150" si="4250">SUM(AF150-2.77)</f>
        <v>14.629999999999999</v>
      </c>
      <c r="AI150" s="7">
        <f t="shared" ref="AI150" si="4251">SUM(AG150-2.77)</f>
        <v>14.260000000000002</v>
      </c>
      <c r="AJ150" s="10">
        <f t="shared" ref="AJ150" si="4252">MIN(AH150,AI150)</f>
        <v>14.260000000000002</v>
      </c>
      <c r="AK150" s="11">
        <f t="shared" ref="AK150" si="4253">MAX(0,AH$4-AJ150)</f>
        <v>0</v>
      </c>
      <c r="AL150" s="7">
        <f t="shared" ref="AL150" si="4254">SUM(AF150)</f>
        <v>17.399999999999999</v>
      </c>
      <c r="AM150" s="7">
        <f t="shared" ref="AM150" si="4255">SUM(AG150)</f>
        <v>17.03</v>
      </c>
      <c r="AN150" s="10">
        <f t="shared" ref="AN150" si="4256">MIN(AL150,AM150)</f>
        <v>17.03</v>
      </c>
      <c r="AO150" s="11">
        <f t="shared" ref="AO150" si="4257">MAX(0,AL$4-AN150)</f>
        <v>0</v>
      </c>
      <c r="AP150" s="7">
        <f t="shared" ref="AP150" si="4258">SUM(AF150)</f>
        <v>17.399999999999999</v>
      </c>
      <c r="AQ150" s="7">
        <f t="shared" ref="AQ150" si="4259">SUM(AG150)</f>
        <v>17.03</v>
      </c>
      <c r="AR150" s="7">
        <f t="shared" ref="AR150" si="4260">SUM(AP150-2.3)</f>
        <v>15.099999999999998</v>
      </c>
      <c r="AS150" s="7">
        <f t="shared" ref="AS150" si="4261">SUM(AQ150-2.3)</f>
        <v>14.73</v>
      </c>
      <c r="AT150" s="10">
        <f t="shared" ref="AT150" si="4262">MIN(AR150,AS150)</f>
        <v>14.73</v>
      </c>
      <c r="AU150" s="11">
        <f t="shared" ref="AU150" si="4263">MAX(0,AR$4-AT150)</f>
        <v>0</v>
      </c>
      <c r="AV150" s="7">
        <f t="shared" ref="AV150" si="4264">SUM(AP150)</f>
        <v>17.399999999999999</v>
      </c>
      <c r="AW150" s="7">
        <f t="shared" ref="AW150" si="4265">SUM(AQ150)</f>
        <v>17.03</v>
      </c>
      <c r="AX150" s="10">
        <f t="shared" ref="AX150" si="4266">MIN(AV150,AW150)</f>
        <v>17.03</v>
      </c>
      <c r="AY150" s="11">
        <f t="shared" ref="AY150" si="4267">MAX(0,AV$4-AX150)</f>
        <v>0</v>
      </c>
    </row>
    <row r="151" spans="1:51" ht="18" customHeight="1" x14ac:dyDescent="0.2">
      <c r="A151" s="1">
        <f t="shared" si="1763"/>
        <v>44218</v>
      </c>
      <c r="B151" s="17"/>
      <c r="C151" s="17"/>
      <c r="D151" s="17"/>
      <c r="E151" s="17"/>
      <c r="F151" s="18"/>
      <c r="G151" s="16"/>
      <c r="H151" s="17"/>
      <c r="I151" s="17"/>
      <c r="J151" s="18"/>
      <c r="K151" s="16"/>
      <c r="L151" s="17"/>
      <c r="M151" s="17"/>
      <c r="N151" s="17"/>
      <c r="O151" s="17"/>
      <c r="P151" s="18"/>
      <c r="Q151" s="16"/>
      <c r="R151" s="17"/>
      <c r="S151" s="17"/>
      <c r="T151" s="18"/>
      <c r="U151" s="16"/>
      <c r="V151" s="17"/>
      <c r="W151" s="17"/>
      <c r="X151" s="17"/>
      <c r="Y151" s="17"/>
      <c r="Z151" s="18"/>
      <c r="AA151" s="16"/>
      <c r="AB151" s="17"/>
      <c r="AC151" s="17"/>
      <c r="AD151" s="18"/>
      <c r="AE151" s="16"/>
      <c r="AF151" s="7">
        <v>17.2</v>
      </c>
      <c r="AG151" s="7">
        <v>16.899999999999999</v>
      </c>
      <c r="AH151" s="7">
        <f t="shared" ref="AH151" si="4268">SUM(AF151-2.77)</f>
        <v>14.43</v>
      </c>
      <c r="AI151" s="7">
        <f t="shared" ref="AI151" si="4269">SUM(AG151-2.77)</f>
        <v>14.129999999999999</v>
      </c>
      <c r="AJ151" s="10">
        <f t="shared" ref="AJ151" si="4270">MIN(AH151,AI151)</f>
        <v>14.129999999999999</v>
      </c>
      <c r="AK151" s="11">
        <f t="shared" ref="AK151" si="4271">MAX(0,AH$4-AJ151)</f>
        <v>0</v>
      </c>
      <c r="AL151" s="7">
        <f t="shared" ref="AL151" si="4272">SUM(AF151)</f>
        <v>17.2</v>
      </c>
      <c r="AM151" s="7">
        <f t="shared" ref="AM151" si="4273">SUM(AG151)</f>
        <v>16.899999999999999</v>
      </c>
      <c r="AN151" s="10">
        <f t="shared" ref="AN151" si="4274">MIN(AL151,AM151)</f>
        <v>16.899999999999999</v>
      </c>
      <c r="AO151" s="11">
        <f t="shared" ref="AO151" si="4275">MAX(0,AL$4-AN151)</f>
        <v>0</v>
      </c>
      <c r="AP151" s="7">
        <f t="shared" ref="AP151" si="4276">SUM(AF151)</f>
        <v>17.2</v>
      </c>
      <c r="AQ151" s="7">
        <f t="shared" ref="AQ151" si="4277">SUM(AG151)</f>
        <v>16.899999999999999</v>
      </c>
      <c r="AR151" s="7">
        <f t="shared" ref="AR151" si="4278">SUM(AP151-2.3)</f>
        <v>14.899999999999999</v>
      </c>
      <c r="AS151" s="7">
        <f t="shared" ref="AS151" si="4279">SUM(AQ151-2.3)</f>
        <v>14.599999999999998</v>
      </c>
      <c r="AT151" s="10">
        <f t="shared" ref="AT151" si="4280">MIN(AR151,AS151)</f>
        <v>14.599999999999998</v>
      </c>
      <c r="AU151" s="11">
        <f t="shared" ref="AU151" si="4281">MAX(0,AR$4-AT151)</f>
        <v>0</v>
      </c>
      <c r="AV151" s="7">
        <f t="shared" ref="AV151" si="4282">SUM(AP151)</f>
        <v>17.2</v>
      </c>
      <c r="AW151" s="7">
        <f t="shared" ref="AW151" si="4283">SUM(AQ151)</f>
        <v>16.899999999999999</v>
      </c>
      <c r="AX151" s="10">
        <f t="shared" ref="AX151" si="4284">MIN(AV151,AW151)</f>
        <v>16.899999999999999</v>
      </c>
      <c r="AY151" s="11">
        <f t="shared" ref="AY151" si="4285">MAX(0,AV$4-AX151)</f>
        <v>0</v>
      </c>
    </row>
    <row r="152" spans="1:51" ht="18" customHeight="1" x14ac:dyDescent="0.2">
      <c r="A152" s="1">
        <f t="shared" si="1763"/>
        <v>44211</v>
      </c>
      <c r="B152" s="17"/>
      <c r="C152" s="17"/>
      <c r="D152" s="17"/>
      <c r="E152" s="17"/>
      <c r="F152" s="18"/>
      <c r="G152" s="16"/>
      <c r="H152" s="17"/>
      <c r="I152" s="17"/>
      <c r="J152" s="18"/>
      <c r="K152" s="16"/>
      <c r="L152" s="17"/>
      <c r="M152" s="17"/>
      <c r="N152" s="17"/>
      <c r="O152" s="17"/>
      <c r="P152" s="18"/>
      <c r="Q152" s="16"/>
      <c r="R152" s="17"/>
      <c r="S152" s="17"/>
      <c r="T152" s="18"/>
      <c r="U152" s="16"/>
      <c r="V152" s="17"/>
      <c r="W152" s="17"/>
      <c r="X152" s="17"/>
      <c r="Y152" s="17"/>
      <c r="Z152" s="18"/>
      <c r="AA152" s="16"/>
      <c r="AB152" s="17"/>
      <c r="AC152" s="17"/>
      <c r="AD152" s="18"/>
      <c r="AE152" s="16"/>
      <c r="AF152" s="7">
        <v>17.100000000000001</v>
      </c>
      <c r="AG152" s="7">
        <v>16.95</v>
      </c>
      <c r="AH152" s="7">
        <f t="shared" ref="AH152" si="4286">SUM(AF152-2.77)</f>
        <v>14.330000000000002</v>
      </c>
      <c r="AI152" s="7">
        <f t="shared" ref="AI152" si="4287">SUM(AG152-2.77)</f>
        <v>14.18</v>
      </c>
      <c r="AJ152" s="10">
        <f t="shared" ref="AJ152" si="4288">MIN(AH152,AI152)</f>
        <v>14.18</v>
      </c>
      <c r="AK152" s="11">
        <f t="shared" ref="AK152" si="4289">MAX(0,AH$4-AJ152)</f>
        <v>0</v>
      </c>
      <c r="AL152" s="7">
        <f t="shared" ref="AL152" si="4290">SUM(AF152)</f>
        <v>17.100000000000001</v>
      </c>
      <c r="AM152" s="7">
        <f t="shared" ref="AM152" si="4291">SUM(AG152)</f>
        <v>16.95</v>
      </c>
      <c r="AN152" s="10">
        <f t="shared" ref="AN152" si="4292">MIN(AL152,AM152)</f>
        <v>16.95</v>
      </c>
      <c r="AO152" s="11">
        <f t="shared" ref="AO152" si="4293">MAX(0,AL$4-AN152)</f>
        <v>0</v>
      </c>
      <c r="AP152" s="7">
        <f t="shared" ref="AP152" si="4294">SUM(AF152)</f>
        <v>17.100000000000001</v>
      </c>
      <c r="AQ152" s="7">
        <f t="shared" ref="AQ152" si="4295">SUM(AG152)</f>
        <v>16.95</v>
      </c>
      <c r="AR152" s="7">
        <f t="shared" ref="AR152" si="4296">SUM(AP152-2.3)</f>
        <v>14.8</v>
      </c>
      <c r="AS152" s="7">
        <f t="shared" ref="AS152" si="4297">SUM(AQ152-2.3)</f>
        <v>14.649999999999999</v>
      </c>
      <c r="AT152" s="10">
        <f t="shared" ref="AT152" si="4298">MIN(AR152,AS152)</f>
        <v>14.649999999999999</v>
      </c>
      <c r="AU152" s="11">
        <f t="shared" ref="AU152" si="4299">MAX(0,AR$4-AT152)</f>
        <v>0</v>
      </c>
      <c r="AV152" s="7">
        <f t="shared" ref="AV152" si="4300">SUM(AP152)</f>
        <v>17.100000000000001</v>
      </c>
      <c r="AW152" s="7">
        <f t="shared" ref="AW152" si="4301">SUM(AQ152)</f>
        <v>16.95</v>
      </c>
      <c r="AX152" s="10">
        <f t="shared" ref="AX152" si="4302">MIN(AV152,AW152)</f>
        <v>16.95</v>
      </c>
      <c r="AY152" s="11">
        <f t="shared" ref="AY152" si="4303">MAX(0,AV$4-AX152)</f>
        <v>0</v>
      </c>
    </row>
    <row r="153" spans="1:51" ht="18" customHeight="1" x14ac:dyDescent="0.2">
      <c r="A153" s="1">
        <f t="shared" si="1763"/>
        <v>44204</v>
      </c>
      <c r="B153" s="17"/>
      <c r="C153" s="17"/>
      <c r="D153" s="17"/>
      <c r="E153" s="17"/>
      <c r="F153" s="18"/>
      <c r="G153" s="16"/>
      <c r="H153" s="17"/>
      <c r="I153" s="17"/>
      <c r="J153" s="18"/>
      <c r="K153" s="16"/>
      <c r="L153" s="17"/>
      <c r="M153" s="17"/>
      <c r="N153" s="17"/>
      <c r="O153" s="17"/>
      <c r="P153" s="18"/>
      <c r="Q153" s="16"/>
      <c r="R153" s="17"/>
      <c r="S153" s="17"/>
      <c r="T153" s="18"/>
      <c r="U153" s="16"/>
      <c r="V153" s="17"/>
      <c r="W153" s="17"/>
      <c r="X153" s="17"/>
      <c r="Y153" s="17"/>
      <c r="Z153" s="18"/>
      <c r="AA153" s="16"/>
      <c r="AB153" s="17"/>
      <c r="AC153" s="17"/>
      <c r="AD153" s="18"/>
      <c r="AE153" s="16"/>
      <c r="AF153" s="7">
        <v>16.899999999999999</v>
      </c>
      <c r="AG153" s="7">
        <v>17.03</v>
      </c>
      <c r="AH153" s="7">
        <f t="shared" ref="AH153" si="4304">SUM(AF153-2.77)</f>
        <v>14.129999999999999</v>
      </c>
      <c r="AI153" s="7">
        <f t="shared" ref="AI153" si="4305">SUM(AG153-2.77)</f>
        <v>14.260000000000002</v>
      </c>
      <c r="AJ153" s="10">
        <f t="shared" ref="AJ153" si="4306">MIN(AH153,AI153)</f>
        <v>14.129999999999999</v>
      </c>
      <c r="AK153" s="11">
        <f t="shared" ref="AK153" si="4307">MAX(0,AH$4-AJ153)</f>
        <v>0</v>
      </c>
      <c r="AL153" s="7">
        <f t="shared" ref="AL153" si="4308">SUM(AF153)</f>
        <v>16.899999999999999</v>
      </c>
      <c r="AM153" s="7">
        <f t="shared" ref="AM153" si="4309">SUM(AG153)</f>
        <v>17.03</v>
      </c>
      <c r="AN153" s="10">
        <f t="shared" ref="AN153" si="4310">MIN(AL153,AM153)</f>
        <v>16.899999999999999</v>
      </c>
      <c r="AO153" s="11">
        <f t="shared" ref="AO153" si="4311">MAX(0,AL$4-AN153)</f>
        <v>0</v>
      </c>
      <c r="AP153" s="7">
        <f t="shared" ref="AP153" si="4312">SUM(AF153)</f>
        <v>16.899999999999999</v>
      </c>
      <c r="AQ153" s="7">
        <f t="shared" ref="AQ153" si="4313">SUM(AG153)</f>
        <v>17.03</v>
      </c>
      <c r="AR153" s="7">
        <f t="shared" ref="AR153" si="4314">SUM(AP153-2.3)</f>
        <v>14.599999999999998</v>
      </c>
      <c r="AS153" s="7">
        <f t="shared" ref="AS153" si="4315">SUM(AQ153-2.3)</f>
        <v>14.73</v>
      </c>
      <c r="AT153" s="10">
        <f t="shared" ref="AT153" si="4316">MIN(AR153,AS153)</f>
        <v>14.599999999999998</v>
      </c>
      <c r="AU153" s="11">
        <f t="shared" ref="AU153" si="4317">MAX(0,AR$4-AT153)</f>
        <v>0</v>
      </c>
      <c r="AV153" s="7">
        <f t="shared" ref="AV153" si="4318">SUM(AP153)</f>
        <v>16.899999999999999</v>
      </c>
      <c r="AW153" s="7">
        <f t="shared" ref="AW153" si="4319">SUM(AQ153)</f>
        <v>17.03</v>
      </c>
      <c r="AX153" s="10">
        <f t="shared" ref="AX153" si="4320">MIN(AV153,AW153)</f>
        <v>16.899999999999999</v>
      </c>
      <c r="AY153" s="11">
        <f t="shared" ref="AY153" si="4321">MAX(0,AV$4-AX153)</f>
        <v>0</v>
      </c>
    </row>
    <row r="154" spans="1:51" ht="18" customHeight="1" x14ac:dyDescent="0.2">
      <c r="A154" s="1">
        <f t="shared" si="1763"/>
        <v>44197</v>
      </c>
      <c r="B154" s="17"/>
      <c r="C154" s="17"/>
      <c r="D154" s="17"/>
      <c r="E154" s="17"/>
      <c r="F154" s="18"/>
      <c r="G154" s="16"/>
      <c r="H154" s="17"/>
      <c r="I154" s="17"/>
      <c r="J154" s="18"/>
      <c r="K154" s="16"/>
      <c r="L154" s="17"/>
      <c r="M154" s="17"/>
      <c r="N154" s="17"/>
      <c r="O154" s="17"/>
      <c r="P154" s="18"/>
      <c r="Q154" s="16"/>
      <c r="R154" s="17"/>
      <c r="S154" s="17"/>
      <c r="T154" s="18"/>
      <c r="U154" s="16"/>
      <c r="V154" s="17"/>
      <c r="W154" s="17"/>
      <c r="X154" s="17"/>
      <c r="Y154" s="17"/>
      <c r="Z154" s="18"/>
      <c r="AA154" s="16"/>
      <c r="AB154" s="17"/>
      <c r="AC154" s="17"/>
      <c r="AD154" s="18"/>
      <c r="AE154" s="16"/>
      <c r="AF154" s="7">
        <v>16.899999999999999</v>
      </c>
      <c r="AG154" s="7">
        <v>17.07</v>
      </c>
      <c r="AH154" s="7">
        <f t="shared" ref="AH154" si="4322">SUM(AF154-2.77)</f>
        <v>14.129999999999999</v>
      </c>
      <c r="AI154" s="7">
        <f t="shared" ref="AI154" si="4323">SUM(AG154-2.77)</f>
        <v>14.3</v>
      </c>
      <c r="AJ154" s="10">
        <f t="shared" ref="AJ154" si="4324">MIN(AH154,AI154)</f>
        <v>14.129999999999999</v>
      </c>
      <c r="AK154" s="11">
        <f t="shared" ref="AK154" si="4325">MAX(0,AH$4-AJ154)</f>
        <v>0</v>
      </c>
      <c r="AL154" s="7">
        <f t="shared" ref="AL154" si="4326">SUM(AF154)</f>
        <v>16.899999999999999</v>
      </c>
      <c r="AM154" s="7">
        <f t="shared" ref="AM154" si="4327">SUM(AG154)</f>
        <v>17.07</v>
      </c>
      <c r="AN154" s="10">
        <f t="shared" ref="AN154" si="4328">MIN(AL154,AM154)</f>
        <v>16.899999999999999</v>
      </c>
      <c r="AO154" s="11">
        <f t="shared" ref="AO154" si="4329">MAX(0,AL$4-AN154)</f>
        <v>0</v>
      </c>
      <c r="AP154" s="7">
        <f t="shared" ref="AP154" si="4330">SUM(AF154)</f>
        <v>16.899999999999999</v>
      </c>
      <c r="AQ154" s="7">
        <f t="shared" ref="AQ154" si="4331">SUM(AG154)</f>
        <v>17.07</v>
      </c>
      <c r="AR154" s="7">
        <f t="shared" ref="AR154" si="4332">SUM(AP154-2.3)</f>
        <v>14.599999999999998</v>
      </c>
      <c r="AS154" s="7">
        <f t="shared" ref="AS154" si="4333">SUM(AQ154-2.3)</f>
        <v>14.77</v>
      </c>
      <c r="AT154" s="10">
        <f t="shared" ref="AT154" si="4334">MIN(AR154,AS154)</f>
        <v>14.599999999999998</v>
      </c>
      <c r="AU154" s="11">
        <f t="shared" ref="AU154" si="4335">MAX(0,AR$4-AT154)</f>
        <v>0</v>
      </c>
      <c r="AV154" s="7">
        <f t="shared" ref="AV154" si="4336">SUM(AP154)</f>
        <v>16.899999999999999</v>
      </c>
      <c r="AW154" s="7">
        <f t="shared" ref="AW154" si="4337">SUM(AQ154)</f>
        <v>17.07</v>
      </c>
      <c r="AX154" s="10">
        <f t="shared" ref="AX154" si="4338">MIN(AV154,AW154)</f>
        <v>16.899999999999999</v>
      </c>
      <c r="AY154" s="11">
        <f t="shared" ref="AY154" si="4339">MAX(0,AV$4-AX154)</f>
        <v>0</v>
      </c>
    </row>
    <row r="155" spans="1:51" ht="18" customHeight="1" x14ac:dyDescent="0.2">
      <c r="A155" s="1">
        <f t="shared" si="1763"/>
        <v>44190</v>
      </c>
      <c r="B155" s="17"/>
      <c r="C155" s="17"/>
      <c r="D155" s="17"/>
      <c r="E155" s="17"/>
      <c r="F155" s="18"/>
      <c r="G155" s="16"/>
      <c r="H155" s="17"/>
      <c r="I155" s="17"/>
      <c r="J155" s="18"/>
      <c r="K155" s="16"/>
      <c r="L155" s="17"/>
      <c r="M155" s="17"/>
      <c r="N155" s="17"/>
      <c r="O155" s="17"/>
      <c r="P155" s="18"/>
      <c r="Q155" s="16"/>
      <c r="R155" s="17"/>
      <c r="S155" s="17"/>
      <c r="T155" s="18"/>
      <c r="U155" s="16"/>
      <c r="V155" s="17"/>
      <c r="W155" s="17"/>
      <c r="X155" s="17"/>
      <c r="Y155" s="17"/>
      <c r="Z155" s="18"/>
      <c r="AA155" s="16"/>
      <c r="AB155" s="17"/>
      <c r="AC155" s="17"/>
      <c r="AD155" s="18"/>
      <c r="AE155" s="16"/>
      <c r="AF155" s="7">
        <v>16.7</v>
      </c>
      <c r="AG155" s="7">
        <v>17.18</v>
      </c>
      <c r="AH155" s="7">
        <f t="shared" ref="AH155" si="4340">SUM(AF155-2.77)</f>
        <v>13.93</v>
      </c>
      <c r="AI155" s="7">
        <f t="shared" ref="AI155" si="4341">SUM(AG155-2.77)</f>
        <v>14.41</v>
      </c>
      <c r="AJ155" s="10">
        <f t="shared" ref="AJ155" si="4342">MIN(AH155,AI155)</f>
        <v>13.93</v>
      </c>
      <c r="AK155" s="11">
        <f t="shared" ref="AK155" si="4343">MAX(0,AH$4-AJ155)</f>
        <v>0</v>
      </c>
      <c r="AL155" s="7">
        <f t="shared" ref="AL155" si="4344">SUM(AF155)</f>
        <v>16.7</v>
      </c>
      <c r="AM155" s="7">
        <f t="shared" ref="AM155" si="4345">SUM(AG155)</f>
        <v>17.18</v>
      </c>
      <c r="AN155" s="10">
        <f t="shared" ref="AN155" si="4346">MIN(AL155,AM155)</f>
        <v>16.7</v>
      </c>
      <c r="AO155" s="11">
        <f t="shared" ref="AO155" si="4347">MAX(0,AL$4-AN155)</f>
        <v>0</v>
      </c>
      <c r="AP155" s="7">
        <f t="shared" ref="AP155" si="4348">SUM(AF155)</f>
        <v>16.7</v>
      </c>
      <c r="AQ155" s="7">
        <f t="shared" ref="AQ155" si="4349">SUM(AG155)</f>
        <v>17.18</v>
      </c>
      <c r="AR155" s="7">
        <f t="shared" ref="AR155" si="4350">SUM(AP155-2.3)</f>
        <v>14.399999999999999</v>
      </c>
      <c r="AS155" s="7">
        <f t="shared" ref="AS155" si="4351">SUM(AQ155-2.3)</f>
        <v>14.879999999999999</v>
      </c>
      <c r="AT155" s="10">
        <f t="shared" ref="AT155" si="4352">MIN(AR155,AS155)</f>
        <v>14.399999999999999</v>
      </c>
      <c r="AU155" s="11">
        <f t="shared" ref="AU155" si="4353">MAX(0,AR$4-AT155)</f>
        <v>0</v>
      </c>
      <c r="AV155" s="7">
        <f t="shared" ref="AV155" si="4354">SUM(AP155)</f>
        <v>16.7</v>
      </c>
      <c r="AW155" s="7">
        <f t="shared" ref="AW155" si="4355">SUM(AQ155)</f>
        <v>17.18</v>
      </c>
      <c r="AX155" s="10">
        <f t="shared" ref="AX155" si="4356">MIN(AV155,AW155)</f>
        <v>16.7</v>
      </c>
      <c r="AY155" s="11">
        <f t="shared" ref="AY155" si="4357">MAX(0,AV$4-AX155)</f>
        <v>0</v>
      </c>
    </row>
    <row r="156" spans="1:51" ht="18" customHeight="1" x14ac:dyDescent="0.2">
      <c r="A156" s="1">
        <f t="shared" si="1763"/>
        <v>44183</v>
      </c>
      <c r="B156" s="17"/>
      <c r="C156" s="17"/>
      <c r="D156" s="17"/>
      <c r="E156" s="17"/>
      <c r="F156" s="18"/>
      <c r="G156" s="16"/>
      <c r="H156" s="17"/>
      <c r="I156" s="17"/>
      <c r="J156" s="18"/>
      <c r="K156" s="16"/>
      <c r="L156" s="17"/>
      <c r="M156" s="17"/>
      <c r="N156" s="17"/>
      <c r="O156" s="17"/>
      <c r="P156" s="18"/>
      <c r="Q156" s="16"/>
      <c r="R156" s="17"/>
      <c r="S156" s="17"/>
      <c r="T156" s="18"/>
      <c r="U156" s="16"/>
      <c r="V156" s="17"/>
      <c r="W156" s="17"/>
      <c r="X156" s="17"/>
      <c r="Y156" s="17"/>
      <c r="Z156" s="18"/>
      <c r="AA156" s="16"/>
      <c r="AB156" s="17"/>
      <c r="AC156" s="17"/>
      <c r="AD156" s="18"/>
      <c r="AE156" s="16"/>
      <c r="AF156" s="7">
        <v>17.3</v>
      </c>
      <c r="AG156" s="7">
        <v>17.25</v>
      </c>
      <c r="AH156" s="7">
        <f t="shared" ref="AH156" si="4358">SUM(AF156-2.77)</f>
        <v>14.530000000000001</v>
      </c>
      <c r="AI156" s="7">
        <f t="shared" ref="AI156" si="4359">SUM(AG156-2.77)</f>
        <v>14.48</v>
      </c>
      <c r="AJ156" s="10">
        <f t="shared" ref="AJ156" si="4360">MIN(AH156,AI156)</f>
        <v>14.48</v>
      </c>
      <c r="AK156" s="11">
        <f t="shared" ref="AK156" si="4361">MAX(0,AH$4-AJ156)</f>
        <v>0</v>
      </c>
      <c r="AL156" s="7">
        <f t="shared" ref="AL156" si="4362">SUM(AF156)</f>
        <v>17.3</v>
      </c>
      <c r="AM156" s="7">
        <f t="shared" ref="AM156" si="4363">SUM(AG156)</f>
        <v>17.25</v>
      </c>
      <c r="AN156" s="10">
        <f t="shared" ref="AN156" si="4364">MIN(AL156,AM156)</f>
        <v>17.25</v>
      </c>
      <c r="AO156" s="11">
        <f t="shared" ref="AO156" si="4365">MAX(0,AL$4-AN156)</f>
        <v>0</v>
      </c>
      <c r="AP156" s="7">
        <f t="shared" ref="AP156" si="4366">SUM(AF156)</f>
        <v>17.3</v>
      </c>
      <c r="AQ156" s="7">
        <f t="shared" ref="AQ156" si="4367">SUM(AG156)</f>
        <v>17.25</v>
      </c>
      <c r="AR156" s="7">
        <f t="shared" ref="AR156" si="4368">SUM(AP156-2.3)</f>
        <v>15</v>
      </c>
      <c r="AS156" s="7">
        <f t="shared" ref="AS156" si="4369">SUM(AQ156-2.3)</f>
        <v>14.95</v>
      </c>
      <c r="AT156" s="10">
        <f t="shared" ref="AT156" si="4370">MIN(AR156,AS156)</f>
        <v>14.95</v>
      </c>
      <c r="AU156" s="11">
        <f t="shared" ref="AU156" si="4371">MAX(0,AR$4-AT156)</f>
        <v>0</v>
      </c>
      <c r="AV156" s="7">
        <f t="shared" ref="AV156" si="4372">SUM(AP156)</f>
        <v>17.3</v>
      </c>
      <c r="AW156" s="7">
        <f t="shared" ref="AW156" si="4373">SUM(AQ156)</f>
        <v>17.25</v>
      </c>
      <c r="AX156" s="10">
        <f t="shared" ref="AX156" si="4374">MIN(AV156,AW156)</f>
        <v>17.25</v>
      </c>
      <c r="AY156" s="11">
        <f t="shared" ref="AY156" si="4375">MAX(0,AV$4-AX156)</f>
        <v>0</v>
      </c>
    </row>
    <row r="157" spans="1:51" ht="18" customHeight="1" x14ac:dyDescent="0.2">
      <c r="A157" s="1">
        <f t="shared" si="1763"/>
        <v>44176</v>
      </c>
      <c r="B157" s="17"/>
      <c r="C157" s="17"/>
      <c r="D157" s="17"/>
      <c r="E157" s="17"/>
      <c r="F157" s="18"/>
      <c r="G157" s="16"/>
      <c r="H157" s="17"/>
      <c r="I157" s="17"/>
      <c r="J157" s="18"/>
      <c r="K157" s="16"/>
      <c r="L157" s="17"/>
      <c r="M157" s="17"/>
      <c r="N157" s="17"/>
      <c r="O157" s="17"/>
      <c r="P157" s="18"/>
      <c r="Q157" s="16"/>
      <c r="R157" s="17"/>
      <c r="S157" s="17"/>
      <c r="T157" s="18"/>
      <c r="U157" s="16"/>
      <c r="V157" s="17"/>
      <c r="W157" s="17"/>
      <c r="X157" s="17"/>
      <c r="Y157" s="17"/>
      <c r="Z157" s="18"/>
      <c r="AA157" s="16"/>
      <c r="AB157" s="17"/>
      <c r="AC157" s="17"/>
      <c r="AD157" s="18"/>
      <c r="AE157" s="16"/>
      <c r="AF157" s="7">
        <v>17.3</v>
      </c>
      <c r="AG157" s="7">
        <v>17.2</v>
      </c>
      <c r="AH157" s="7">
        <f t="shared" ref="AH157" si="4376">SUM(AF157-2.77)</f>
        <v>14.530000000000001</v>
      </c>
      <c r="AI157" s="7">
        <f t="shared" ref="AI157" si="4377">SUM(AG157-2.77)</f>
        <v>14.43</v>
      </c>
      <c r="AJ157" s="10">
        <f t="shared" ref="AJ157" si="4378">MIN(AH157,AI157)</f>
        <v>14.43</v>
      </c>
      <c r="AK157" s="11">
        <f t="shared" ref="AK157" si="4379">MAX(0,AH$4-AJ157)</f>
        <v>0</v>
      </c>
      <c r="AL157" s="7">
        <f t="shared" ref="AL157" si="4380">SUM(AF157)</f>
        <v>17.3</v>
      </c>
      <c r="AM157" s="7">
        <f t="shared" ref="AM157" si="4381">SUM(AG157)</f>
        <v>17.2</v>
      </c>
      <c r="AN157" s="10">
        <f t="shared" ref="AN157" si="4382">MIN(AL157,AM157)</f>
        <v>17.2</v>
      </c>
      <c r="AO157" s="11">
        <f t="shared" ref="AO157" si="4383">MAX(0,AL$4-AN157)</f>
        <v>0</v>
      </c>
      <c r="AP157" s="7">
        <f t="shared" ref="AP157" si="4384">SUM(AF157)</f>
        <v>17.3</v>
      </c>
      <c r="AQ157" s="7">
        <f t="shared" ref="AQ157" si="4385">SUM(AG157)</f>
        <v>17.2</v>
      </c>
      <c r="AR157" s="7">
        <f t="shared" ref="AR157" si="4386">SUM(AP157-2.3)</f>
        <v>15</v>
      </c>
      <c r="AS157" s="7">
        <f t="shared" ref="AS157" si="4387">SUM(AQ157-2.3)</f>
        <v>14.899999999999999</v>
      </c>
      <c r="AT157" s="10">
        <f t="shared" ref="AT157" si="4388">MIN(AR157,AS157)</f>
        <v>14.899999999999999</v>
      </c>
      <c r="AU157" s="11">
        <f t="shared" ref="AU157" si="4389">MAX(0,AR$4-AT157)</f>
        <v>0</v>
      </c>
      <c r="AV157" s="7">
        <f t="shared" ref="AV157" si="4390">SUM(AP157)</f>
        <v>17.3</v>
      </c>
      <c r="AW157" s="7">
        <f t="shared" ref="AW157" si="4391">SUM(AQ157)</f>
        <v>17.2</v>
      </c>
      <c r="AX157" s="10">
        <f t="shared" ref="AX157" si="4392">MIN(AV157,AW157)</f>
        <v>17.2</v>
      </c>
      <c r="AY157" s="11">
        <f t="shared" ref="AY157" si="4393">MAX(0,AV$4-AX157)</f>
        <v>0</v>
      </c>
    </row>
    <row r="158" spans="1:51" ht="18" customHeight="1" x14ac:dyDescent="0.2">
      <c r="A158" s="1">
        <f t="shared" si="1763"/>
        <v>44169</v>
      </c>
      <c r="B158" s="17"/>
      <c r="C158" s="17"/>
      <c r="D158" s="17"/>
      <c r="E158" s="17"/>
      <c r="F158" s="18"/>
      <c r="G158" s="16"/>
      <c r="H158" s="17"/>
      <c r="I158" s="17"/>
      <c r="J158" s="18"/>
      <c r="K158" s="16"/>
      <c r="L158" s="17"/>
      <c r="M158" s="17"/>
      <c r="N158" s="17"/>
      <c r="O158" s="17"/>
      <c r="P158" s="18"/>
      <c r="Q158" s="16"/>
      <c r="R158" s="17"/>
      <c r="S158" s="17"/>
      <c r="T158" s="18"/>
      <c r="U158" s="16"/>
      <c r="V158" s="17"/>
      <c r="W158" s="17"/>
      <c r="X158" s="17"/>
      <c r="Y158" s="17"/>
      <c r="Z158" s="18"/>
      <c r="AA158" s="16"/>
      <c r="AB158" s="17"/>
      <c r="AC158" s="17"/>
      <c r="AD158" s="18"/>
      <c r="AE158" s="16"/>
      <c r="AF158" s="7">
        <v>17.2</v>
      </c>
      <c r="AG158" s="7">
        <v>17.170000000000002</v>
      </c>
      <c r="AH158" s="7">
        <f t="shared" ref="AH158" si="4394">SUM(AF158-2.77)</f>
        <v>14.43</v>
      </c>
      <c r="AI158" s="7">
        <f t="shared" ref="AI158" si="4395">SUM(AG158-2.77)</f>
        <v>14.400000000000002</v>
      </c>
      <c r="AJ158" s="10">
        <f t="shared" ref="AJ158" si="4396">MIN(AH158,AI158)</f>
        <v>14.400000000000002</v>
      </c>
      <c r="AK158" s="11">
        <f t="shared" ref="AK158" si="4397">MAX(0,AH$4-AJ158)</f>
        <v>0</v>
      </c>
      <c r="AL158" s="7">
        <f t="shared" ref="AL158" si="4398">SUM(AF158)</f>
        <v>17.2</v>
      </c>
      <c r="AM158" s="7">
        <f t="shared" ref="AM158" si="4399">SUM(AG158)</f>
        <v>17.170000000000002</v>
      </c>
      <c r="AN158" s="10">
        <f t="shared" ref="AN158" si="4400">MIN(AL158,AM158)</f>
        <v>17.170000000000002</v>
      </c>
      <c r="AO158" s="11">
        <f t="shared" ref="AO158" si="4401">MAX(0,AL$4-AN158)</f>
        <v>0</v>
      </c>
      <c r="AP158" s="7">
        <f t="shared" ref="AP158" si="4402">SUM(AF158)</f>
        <v>17.2</v>
      </c>
      <c r="AQ158" s="7">
        <f t="shared" ref="AQ158" si="4403">SUM(AG158)</f>
        <v>17.170000000000002</v>
      </c>
      <c r="AR158" s="7">
        <f t="shared" ref="AR158" si="4404">SUM(AP158-2.3)</f>
        <v>14.899999999999999</v>
      </c>
      <c r="AS158" s="7">
        <f t="shared" ref="AS158" si="4405">SUM(AQ158-2.3)</f>
        <v>14.870000000000001</v>
      </c>
      <c r="AT158" s="10">
        <f t="shared" ref="AT158" si="4406">MIN(AR158,AS158)</f>
        <v>14.870000000000001</v>
      </c>
      <c r="AU158" s="11">
        <f t="shared" ref="AU158" si="4407">MAX(0,AR$4-AT158)</f>
        <v>0</v>
      </c>
      <c r="AV158" s="7">
        <f t="shared" ref="AV158" si="4408">SUM(AP158)</f>
        <v>17.2</v>
      </c>
      <c r="AW158" s="7">
        <f t="shared" ref="AW158" si="4409">SUM(AQ158)</f>
        <v>17.170000000000002</v>
      </c>
      <c r="AX158" s="10">
        <f t="shared" ref="AX158" si="4410">MIN(AV158,AW158)</f>
        <v>17.170000000000002</v>
      </c>
      <c r="AY158" s="11">
        <f t="shared" ref="AY158" si="4411">MAX(0,AV$4-AX158)</f>
        <v>0</v>
      </c>
    </row>
    <row r="159" spans="1:51" ht="18" customHeight="1" x14ac:dyDescent="0.2">
      <c r="A159" s="1">
        <f t="shared" si="1763"/>
        <v>44162</v>
      </c>
      <c r="B159" s="17"/>
      <c r="C159" s="17"/>
      <c r="D159" s="17"/>
      <c r="E159" s="17"/>
      <c r="F159" s="18"/>
      <c r="G159" s="16"/>
      <c r="H159" s="17"/>
      <c r="I159" s="17"/>
      <c r="J159" s="18"/>
      <c r="K159" s="16"/>
      <c r="L159" s="17"/>
      <c r="M159" s="17"/>
      <c r="N159" s="17"/>
      <c r="O159" s="17"/>
      <c r="P159" s="18"/>
      <c r="Q159" s="16"/>
      <c r="R159" s="17"/>
      <c r="S159" s="17"/>
      <c r="T159" s="18"/>
      <c r="U159" s="16"/>
      <c r="V159" s="17"/>
      <c r="W159" s="17"/>
      <c r="X159" s="17"/>
      <c r="Y159" s="17"/>
      <c r="Z159" s="18"/>
      <c r="AA159" s="16"/>
      <c r="AB159" s="17"/>
      <c r="AC159" s="17"/>
      <c r="AD159" s="18"/>
      <c r="AE159" s="16"/>
      <c r="AF159" s="7">
        <v>17.3</v>
      </c>
      <c r="AG159" s="7">
        <v>17.100000000000001</v>
      </c>
      <c r="AH159" s="7">
        <f t="shared" ref="AH159" si="4412">SUM(AF159-2.77)</f>
        <v>14.530000000000001</v>
      </c>
      <c r="AI159" s="7">
        <f t="shared" ref="AI159" si="4413">SUM(AG159-2.77)</f>
        <v>14.330000000000002</v>
      </c>
      <c r="AJ159" s="10">
        <f t="shared" ref="AJ159" si="4414">MIN(AH159,AI159)</f>
        <v>14.330000000000002</v>
      </c>
      <c r="AK159" s="11">
        <f t="shared" ref="AK159" si="4415">MAX(0,AH$4-AJ159)</f>
        <v>0</v>
      </c>
      <c r="AL159" s="7">
        <f t="shared" ref="AL159" si="4416">SUM(AF159)</f>
        <v>17.3</v>
      </c>
      <c r="AM159" s="7">
        <f t="shared" ref="AM159" si="4417">SUM(AG159)</f>
        <v>17.100000000000001</v>
      </c>
      <c r="AN159" s="10">
        <f t="shared" ref="AN159" si="4418">MIN(AL159,AM159)</f>
        <v>17.100000000000001</v>
      </c>
      <c r="AO159" s="11">
        <f t="shared" ref="AO159" si="4419">MAX(0,AL$4-AN159)</f>
        <v>0</v>
      </c>
      <c r="AP159" s="7">
        <f t="shared" ref="AP159" si="4420">SUM(AF159)</f>
        <v>17.3</v>
      </c>
      <c r="AQ159" s="7">
        <f t="shared" ref="AQ159" si="4421">SUM(AG159)</f>
        <v>17.100000000000001</v>
      </c>
      <c r="AR159" s="7">
        <f t="shared" ref="AR159" si="4422">SUM(AP159-2.3)</f>
        <v>15</v>
      </c>
      <c r="AS159" s="7">
        <f t="shared" ref="AS159" si="4423">SUM(AQ159-2.3)</f>
        <v>14.8</v>
      </c>
      <c r="AT159" s="10">
        <f t="shared" ref="AT159" si="4424">MIN(AR159,AS159)</f>
        <v>14.8</v>
      </c>
      <c r="AU159" s="11">
        <f t="shared" ref="AU159" si="4425">MAX(0,AR$4-AT159)</f>
        <v>0</v>
      </c>
      <c r="AV159" s="7">
        <f t="shared" ref="AV159" si="4426">SUM(AP159)</f>
        <v>17.3</v>
      </c>
      <c r="AW159" s="7">
        <f t="shared" ref="AW159" si="4427">SUM(AQ159)</f>
        <v>17.100000000000001</v>
      </c>
      <c r="AX159" s="10">
        <f t="shared" ref="AX159" si="4428">MIN(AV159,AW159)</f>
        <v>17.100000000000001</v>
      </c>
      <c r="AY159" s="11">
        <f t="shared" ref="AY159" si="4429">MAX(0,AV$4-AX159)</f>
        <v>0</v>
      </c>
    </row>
    <row r="160" spans="1:51" ht="18" customHeight="1" x14ac:dyDescent="0.2">
      <c r="A160" s="1">
        <f t="shared" si="1763"/>
        <v>44155</v>
      </c>
      <c r="B160" s="17"/>
      <c r="C160" s="17"/>
      <c r="D160" s="17"/>
      <c r="E160" s="17"/>
      <c r="F160" s="18"/>
      <c r="G160" s="16"/>
      <c r="H160" s="17"/>
      <c r="I160" s="17"/>
      <c r="J160" s="18"/>
      <c r="K160" s="16"/>
      <c r="L160" s="17"/>
      <c r="M160" s="17"/>
      <c r="N160" s="17"/>
      <c r="O160" s="17"/>
      <c r="P160" s="18"/>
      <c r="Q160" s="16"/>
      <c r="R160" s="17"/>
      <c r="S160" s="17"/>
      <c r="T160" s="18"/>
      <c r="U160" s="16"/>
      <c r="V160" s="17"/>
      <c r="W160" s="17"/>
      <c r="X160" s="17"/>
      <c r="Y160" s="17"/>
      <c r="Z160" s="18"/>
      <c r="AA160" s="16"/>
      <c r="AB160" s="17"/>
      <c r="AC160" s="17"/>
      <c r="AD160" s="18"/>
      <c r="AE160" s="16"/>
      <c r="AF160" s="7">
        <v>17.2</v>
      </c>
      <c r="AG160" s="7">
        <v>16.989999999999998</v>
      </c>
      <c r="AH160" s="7">
        <f t="shared" ref="AH160" si="4430">SUM(AF160-2.77)</f>
        <v>14.43</v>
      </c>
      <c r="AI160" s="7">
        <f t="shared" ref="AI160" si="4431">SUM(AG160-2.77)</f>
        <v>14.219999999999999</v>
      </c>
      <c r="AJ160" s="10">
        <f t="shared" ref="AJ160" si="4432">MIN(AH160,AI160)</f>
        <v>14.219999999999999</v>
      </c>
      <c r="AK160" s="11">
        <f t="shared" ref="AK160" si="4433">MAX(0,AH$4-AJ160)</f>
        <v>0</v>
      </c>
      <c r="AL160" s="7">
        <f t="shared" ref="AL160" si="4434">SUM(AF160)</f>
        <v>17.2</v>
      </c>
      <c r="AM160" s="7">
        <f t="shared" ref="AM160" si="4435">SUM(AG160)</f>
        <v>16.989999999999998</v>
      </c>
      <c r="AN160" s="10">
        <f t="shared" ref="AN160" si="4436">MIN(AL160,AM160)</f>
        <v>16.989999999999998</v>
      </c>
      <c r="AO160" s="11">
        <f t="shared" ref="AO160" si="4437">MAX(0,AL$4-AN160)</f>
        <v>0</v>
      </c>
      <c r="AP160" s="7">
        <f t="shared" ref="AP160" si="4438">SUM(AF160)</f>
        <v>17.2</v>
      </c>
      <c r="AQ160" s="7">
        <f t="shared" ref="AQ160" si="4439">SUM(AG160)</f>
        <v>16.989999999999998</v>
      </c>
      <c r="AR160" s="7">
        <f t="shared" ref="AR160" si="4440">SUM(AP160-2.3)</f>
        <v>14.899999999999999</v>
      </c>
      <c r="AS160" s="7">
        <f t="shared" ref="AS160" si="4441">SUM(AQ160-2.3)</f>
        <v>14.689999999999998</v>
      </c>
      <c r="AT160" s="10">
        <f t="shared" ref="AT160" si="4442">MIN(AR160,AS160)</f>
        <v>14.689999999999998</v>
      </c>
      <c r="AU160" s="11">
        <f t="shared" ref="AU160" si="4443">MAX(0,AR$4-AT160)</f>
        <v>0</v>
      </c>
      <c r="AV160" s="7">
        <f t="shared" ref="AV160" si="4444">SUM(AP160)</f>
        <v>17.2</v>
      </c>
      <c r="AW160" s="7">
        <f t="shared" ref="AW160" si="4445">SUM(AQ160)</f>
        <v>16.989999999999998</v>
      </c>
      <c r="AX160" s="10">
        <f t="shared" ref="AX160" si="4446">MIN(AV160,AW160)</f>
        <v>16.989999999999998</v>
      </c>
      <c r="AY160" s="11">
        <f t="shared" ref="AY160" si="4447">MAX(0,AV$4-AX160)</f>
        <v>0</v>
      </c>
    </row>
    <row r="161" spans="1:51" ht="18" customHeight="1" x14ac:dyDescent="0.2">
      <c r="A161" s="1">
        <f t="shared" si="1763"/>
        <v>44148</v>
      </c>
      <c r="B161" s="17"/>
      <c r="C161" s="17"/>
      <c r="D161" s="17"/>
      <c r="E161" s="17"/>
      <c r="F161" s="18"/>
      <c r="G161" s="16"/>
      <c r="H161" s="17"/>
      <c r="I161" s="17"/>
      <c r="J161" s="18"/>
      <c r="K161" s="16"/>
      <c r="L161" s="17"/>
      <c r="M161" s="17"/>
      <c r="N161" s="17"/>
      <c r="O161" s="17"/>
      <c r="P161" s="18"/>
      <c r="Q161" s="16"/>
      <c r="R161" s="17"/>
      <c r="S161" s="17"/>
      <c r="T161" s="18"/>
      <c r="U161" s="16"/>
      <c r="V161" s="17"/>
      <c r="W161" s="17"/>
      <c r="X161" s="17"/>
      <c r="Y161" s="17"/>
      <c r="Z161" s="18"/>
      <c r="AA161" s="16"/>
      <c r="AB161" s="17"/>
      <c r="AC161" s="17"/>
      <c r="AD161" s="18"/>
      <c r="AE161" s="16"/>
      <c r="AF161" s="7">
        <v>17.100000000000001</v>
      </c>
      <c r="AG161" s="7">
        <v>16.809999999999999</v>
      </c>
      <c r="AH161" s="7">
        <f t="shared" ref="AH161" si="4448">SUM(AF161-2.77)</f>
        <v>14.330000000000002</v>
      </c>
      <c r="AI161" s="7">
        <f t="shared" ref="AI161" si="4449">SUM(AG161-2.77)</f>
        <v>14.04</v>
      </c>
      <c r="AJ161" s="10">
        <f t="shared" ref="AJ161" si="4450">MIN(AH161,AI161)</f>
        <v>14.04</v>
      </c>
      <c r="AK161" s="11">
        <f t="shared" ref="AK161" si="4451">MAX(0,AH$4-AJ161)</f>
        <v>0</v>
      </c>
      <c r="AL161" s="7">
        <f t="shared" ref="AL161" si="4452">SUM(AF161)</f>
        <v>17.100000000000001</v>
      </c>
      <c r="AM161" s="7">
        <f t="shared" ref="AM161" si="4453">SUM(AG161)</f>
        <v>16.809999999999999</v>
      </c>
      <c r="AN161" s="10">
        <f t="shared" ref="AN161" si="4454">MIN(AL161,AM161)</f>
        <v>16.809999999999999</v>
      </c>
      <c r="AO161" s="11">
        <f t="shared" ref="AO161" si="4455">MAX(0,AL$4-AN161)</f>
        <v>0</v>
      </c>
      <c r="AP161" s="7">
        <f t="shared" ref="AP161" si="4456">SUM(AF161)</f>
        <v>17.100000000000001</v>
      </c>
      <c r="AQ161" s="7">
        <f t="shared" ref="AQ161" si="4457">SUM(AG161)</f>
        <v>16.809999999999999</v>
      </c>
      <c r="AR161" s="7">
        <f t="shared" ref="AR161" si="4458">SUM(AP161-2.3)</f>
        <v>14.8</v>
      </c>
      <c r="AS161" s="7">
        <f t="shared" ref="AS161" si="4459">SUM(AQ161-2.3)</f>
        <v>14.509999999999998</v>
      </c>
      <c r="AT161" s="10">
        <f t="shared" ref="AT161" si="4460">MIN(AR161,AS161)</f>
        <v>14.509999999999998</v>
      </c>
      <c r="AU161" s="11">
        <f t="shared" ref="AU161" si="4461">MAX(0,AR$4-AT161)</f>
        <v>0</v>
      </c>
      <c r="AV161" s="7">
        <f t="shared" ref="AV161" si="4462">SUM(AP161)</f>
        <v>17.100000000000001</v>
      </c>
      <c r="AW161" s="7">
        <f t="shared" ref="AW161" si="4463">SUM(AQ161)</f>
        <v>16.809999999999999</v>
      </c>
      <c r="AX161" s="10">
        <f t="shared" ref="AX161" si="4464">MIN(AV161,AW161)</f>
        <v>16.809999999999999</v>
      </c>
      <c r="AY161" s="11">
        <f t="shared" ref="AY161" si="4465">MAX(0,AV$4-AX161)</f>
        <v>0</v>
      </c>
    </row>
    <row r="162" spans="1:51" ht="18" customHeight="1" x14ac:dyDescent="0.2">
      <c r="A162" s="1">
        <f t="shared" si="1763"/>
        <v>44141</v>
      </c>
      <c r="B162" s="17"/>
      <c r="C162" s="17"/>
      <c r="D162" s="17"/>
      <c r="E162" s="17"/>
      <c r="F162" s="18"/>
      <c r="G162" s="16"/>
      <c r="H162" s="17"/>
      <c r="I162" s="17"/>
      <c r="J162" s="18"/>
      <c r="K162" s="16"/>
      <c r="L162" s="17"/>
      <c r="M162" s="17"/>
      <c r="N162" s="17"/>
      <c r="O162" s="17"/>
      <c r="P162" s="18"/>
      <c r="Q162" s="16"/>
      <c r="R162" s="17"/>
      <c r="S162" s="17"/>
      <c r="T162" s="18"/>
      <c r="U162" s="16"/>
      <c r="V162" s="17"/>
      <c r="W162" s="17"/>
      <c r="X162" s="17"/>
      <c r="Y162" s="17"/>
      <c r="Z162" s="18"/>
      <c r="AA162" s="16"/>
      <c r="AB162" s="17"/>
      <c r="AC162" s="17"/>
      <c r="AD162" s="18"/>
      <c r="AE162" s="16"/>
      <c r="AF162" s="7">
        <v>17.100000000000001</v>
      </c>
      <c r="AG162" s="7">
        <v>16.600000000000001</v>
      </c>
      <c r="AH162" s="7">
        <f t="shared" ref="AH162" si="4466">SUM(AF162-2.77)</f>
        <v>14.330000000000002</v>
      </c>
      <c r="AI162" s="7">
        <f t="shared" ref="AI162" si="4467">SUM(AG162-2.77)</f>
        <v>13.830000000000002</v>
      </c>
      <c r="AJ162" s="10">
        <f t="shared" ref="AJ162" si="4468">MIN(AH162,AI162)</f>
        <v>13.830000000000002</v>
      </c>
      <c r="AK162" s="11">
        <f t="shared" ref="AK162" si="4469">MAX(0,AH$4-AJ162)</f>
        <v>0</v>
      </c>
      <c r="AL162" s="7">
        <f t="shared" ref="AL162" si="4470">SUM(AF162)</f>
        <v>17.100000000000001</v>
      </c>
      <c r="AM162" s="7">
        <f t="shared" ref="AM162" si="4471">SUM(AG162)</f>
        <v>16.600000000000001</v>
      </c>
      <c r="AN162" s="10">
        <f t="shared" ref="AN162" si="4472">MIN(AL162,AM162)</f>
        <v>16.600000000000001</v>
      </c>
      <c r="AO162" s="11">
        <f t="shared" ref="AO162" si="4473">MAX(0,AL$4-AN162)</f>
        <v>0</v>
      </c>
      <c r="AP162" s="7">
        <f t="shared" ref="AP162" si="4474">SUM(AF162)</f>
        <v>17.100000000000001</v>
      </c>
      <c r="AQ162" s="7">
        <f t="shared" ref="AQ162" si="4475">SUM(AG162)</f>
        <v>16.600000000000001</v>
      </c>
      <c r="AR162" s="7">
        <f t="shared" ref="AR162" si="4476">SUM(AP162-2.3)</f>
        <v>14.8</v>
      </c>
      <c r="AS162" s="7">
        <f t="shared" ref="AS162" si="4477">SUM(AQ162-2.3)</f>
        <v>14.3</v>
      </c>
      <c r="AT162" s="10">
        <f t="shared" ref="AT162" si="4478">MIN(AR162,AS162)</f>
        <v>14.3</v>
      </c>
      <c r="AU162" s="11">
        <f t="shared" ref="AU162" si="4479">MAX(0,AR$4-AT162)</f>
        <v>0</v>
      </c>
      <c r="AV162" s="7">
        <f t="shared" ref="AV162" si="4480">SUM(AP162)</f>
        <v>17.100000000000001</v>
      </c>
      <c r="AW162" s="7">
        <f t="shared" ref="AW162" si="4481">SUM(AQ162)</f>
        <v>16.600000000000001</v>
      </c>
      <c r="AX162" s="10">
        <f t="shared" ref="AX162" si="4482">MIN(AV162,AW162)</f>
        <v>16.600000000000001</v>
      </c>
      <c r="AY162" s="11">
        <f t="shared" ref="AY162" si="4483">MAX(0,AV$4-AX162)</f>
        <v>0</v>
      </c>
    </row>
    <row r="163" spans="1:51" ht="18" customHeight="1" x14ac:dyDescent="0.2">
      <c r="A163" s="1">
        <f t="shared" si="1763"/>
        <v>44134</v>
      </c>
      <c r="B163" s="17"/>
      <c r="C163" s="17"/>
      <c r="D163" s="17"/>
      <c r="E163" s="17"/>
      <c r="F163" s="18"/>
      <c r="G163" s="16"/>
      <c r="H163" s="17"/>
      <c r="I163" s="17"/>
      <c r="J163" s="18"/>
      <c r="K163" s="16"/>
      <c r="L163" s="17"/>
      <c r="M163" s="17"/>
      <c r="N163" s="17"/>
      <c r="O163" s="17"/>
      <c r="P163" s="18"/>
      <c r="Q163" s="16"/>
      <c r="R163" s="17"/>
      <c r="S163" s="17"/>
      <c r="T163" s="18"/>
      <c r="U163" s="16"/>
      <c r="V163" s="17"/>
      <c r="W163" s="17"/>
      <c r="X163" s="17"/>
      <c r="Y163" s="17"/>
      <c r="Z163" s="18"/>
      <c r="AA163" s="16"/>
      <c r="AB163" s="17"/>
      <c r="AC163" s="17"/>
      <c r="AD163" s="18"/>
      <c r="AE163" s="16"/>
      <c r="AF163" s="7">
        <v>17</v>
      </c>
      <c r="AG163" s="7">
        <v>16.41</v>
      </c>
      <c r="AH163" s="7">
        <f t="shared" ref="AH163" si="4484">SUM(AF163-2.77)</f>
        <v>14.23</v>
      </c>
      <c r="AI163" s="7">
        <f t="shared" ref="AI163" si="4485">SUM(AG163-2.77)</f>
        <v>13.64</v>
      </c>
      <c r="AJ163" s="10">
        <f t="shared" ref="AJ163" si="4486">MIN(AH163,AI163)</f>
        <v>13.64</v>
      </c>
      <c r="AK163" s="11">
        <f t="shared" ref="AK163" si="4487">MAX(0,AH$4-AJ163)</f>
        <v>0</v>
      </c>
      <c r="AL163" s="7">
        <f t="shared" ref="AL163" si="4488">SUM(AF163)</f>
        <v>17</v>
      </c>
      <c r="AM163" s="7">
        <f t="shared" ref="AM163" si="4489">SUM(AG163)</f>
        <v>16.41</v>
      </c>
      <c r="AN163" s="10">
        <f t="shared" ref="AN163" si="4490">MIN(AL163,AM163)</f>
        <v>16.41</v>
      </c>
      <c r="AO163" s="11">
        <f t="shared" ref="AO163" si="4491">MAX(0,AL$4-AN163)</f>
        <v>0</v>
      </c>
      <c r="AP163" s="7">
        <f t="shared" ref="AP163" si="4492">SUM(AF163)</f>
        <v>17</v>
      </c>
      <c r="AQ163" s="7">
        <f t="shared" ref="AQ163" si="4493">SUM(AG163)</f>
        <v>16.41</v>
      </c>
      <c r="AR163" s="7">
        <f t="shared" ref="AR163" si="4494">SUM(AP163-2.3)</f>
        <v>14.7</v>
      </c>
      <c r="AS163" s="7">
        <f t="shared" ref="AS163" si="4495">SUM(AQ163-2.3)</f>
        <v>14.11</v>
      </c>
      <c r="AT163" s="10">
        <f t="shared" ref="AT163" si="4496">MIN(AR163,AS163)</f>
        <v>14.11</v>
      </c>
      <c r="AU163" s="11">
        <f t="shared" ref="AU163" si="4497">MAX(0,AR$4-AT163)</f>
        <v>0</v>
      </c>
      <c r="AV163" s="7">
        <f t="shared" ref="AV163" si="4498">SUM(AP163)</f>
        <v>17</v>
      </c>
      <c r="AW163" s="7">
        <f t="shared" ref="AW163" si="4499">SUM(AQ163)</f>
        <v>16.41</v>
      </c>
      <c r="AX163" s="10">
        <f t="shared" ref="AX163" si="4500">MIN(AV163,AW163)</f>
        <v>16.41</v>
      </c>
      <c r="AY163" s="11">
        <f t="shared" ref="AY163" si="4501">MAX(0,AV$4-AX163)</f>
        <v>0</v>
      </c>
    </row>
    <row r="164" spans="1:51" ht="18" customHeight="1" x14ac:dyDescent="0.2">
      <c r="A164" s="1">
        <f t="shared" si="1763"/>
        <v>44127</v>
      </c>
      <c r="B164" s="17"/>
      <c r="C164" s="17"/>
      <c r="D164" s="17"/>
      <c r="E164" s="17"/>
      <c r="F164" s="18"/>
      <c r="G164" s="16"/>
      <c r="H164" s="17"/>
      <c r="I164" s="17"/>
      <c r="J164" s="18"/>
      <c r="K164" s="16"/>
      <c r="L164" s="17"/>
      <c r="M164" s="17"/>
      <c r="N164" s="17"/>
      <c r="O164" s="17"/>
      <c r="P164" s="18"/>
      <c r="Q164" s="16"/>
      <c r="R164" s="17"/>
      <c r="S164" s="17"/>
      <c r="T164" s="18"/>
      <c r="U164" s="16"/>
      <c r="V164" s="17"/>
      <c r="W164" s="17"/>
      <c r="X164" s="17"/>
      <c r="Y164" s="17"/>
      <c r="Z164" s="18"/>
      <c r="AA164" s="16"/>
      <c r="AB164" s="17"/>
      <c r="AC164" s="17"/>
      <c r="AD164" s="18"/>
      <c r="AE164" s="16"/>
      <c r="AF164" s="7">
        <v>16.8</v>
      </c>
      <c r="AG164" s="7">
        <v>16.239999999999998</v>
      </c>
      <c r="AH164" s="7">
        <f t="shared" ref="AH164" si="4502">SUM(AF164-2.77)</f>
        <v>14.030000000000001</v>
      </c>
      <c r="AI164" s="7">
        <f t="shared" ref="AI164" si="4503">SUM(AG164-2.77)</f>
        <v>13.469999999999999</v>
      </c>
      <c r="AJ164" s="10">
        <f t="shared" ref="AJ164" si="4504">MIN(AH164,AI164)</f>
        <v>13.469999999999999</v>
      </c>
      <c r="AK164" s="11">
        <f t="shared" ref="AK164" si="4505">MAX(0,AH$4-AJ164)</f>
        <v>0</v>
      </c>
      <c r="AL164" s="7">
        <f t="shared" ref="AL164" si="4506">SUM(AF164)</f>
        <v>16.8</v>
      </c>
      <c r="AM164" s="7">
        <f t="shared" ref="AM164" si="4507">SUM(AG164)</f>
        <v>16.239999999999998</v>
      </c>
      <c r="AN164" s="10">
        <f t="shared" ref="AN164" si="4508">MIN(AL164,AM164)</f>
        <v>16.239999999999998</v>
      </c>
      <c r="AO164" s="11">
        <f t="shared" ref="AO164" si="4509">MAX(0,AL$4-AN164)</f>
        <v>0</v>
      </c>
      <c r="AP164" s="7">
        <f t="shared" ref="AP164" si="4510">SUM(AF164)</f>
        <v>16.8</v>
      </c>
      <c r="AQ164" s="7">
        <f t="shared" ref="AQ164" si="4511">SUM(AG164)</f>
        <v>16.239999999999998</v>
      </c>
      <c r="AR164" s="7">
        <f t="shared" ref="AR164" si="4512">SUM(AP164-2.3)</f>
        <v>14.5</v>
      </c>
      <c r="AS164" s="7">
        <f t="shared" ref="AS164" si="4513">SUM(AQ164-2.3)</f>
        <v>13.939999999999998</v>
      </c>
      <c r="AT164" s="10">
        <f t="shared" ref="AT164" si="4514">MIN(AR164,AS164)</f>
        <v>13.939999999999998</v>
      </c>
      <c r="AU164" s="11">
        <f t="shared" ref="AU164" si="4515">MAX(0,AR$4-AT164)</f>
        <v>0</v>
      </c>
      <c r="AV164" s="7">
        <f t="shared" ref="AV164" si="4516">SUM(AP164)</f>
        <v>16.8</v>
      </c>
      <c r="AW164" s="7">
        <f t="shared" ref="AW164" si="4517">SUM(AQ164)</f>
        <v>16.239999999999998</v>
      </c>
      <c r="AX164" s="10">
        <f t="shared" ref="AX164" si="4518">MIN(AV164,AW164)</f>
        <v>16.239999999999998</v>
      </c>
      <c r="AY164" s="11">
        <f t="shared" ref="AY164" si="4519">MAX(0,AV$4-AX164)</f>
        <v>0</v>
      </c>
    </row>
    <row r="165" spans="1:51" ht="18" customHeight="1" x14ac:dyDescent="0.2">
      <c r="A165" s="1">
        <f t="shared" si="1763"/>
        <v>44120</v>
      </c>
      <c r="B165" s="17"/>
      <c r="C165" s="17"/>
      <c r="D165" s="17"/>
      <c r="E165" s="17"/>
      <c r="F165" s="18"/>
      <c r="G165" s="16"/>
      <c r="H165" s="17"/>
      <c r="I165" s="17"/>
      <c r="J165" s="18"/>
      <c r="K165" s="16"/>
      <c r="L165" s="17"/>
      <c r="M165" s="17"/>
      <c r="N165" s="17"/>
      <c r="O165" s="17"/>
      <c r="P165" s="18"/>
      <c r="Q165" s="16"/>
      <c r="R165" s="17"/>
      <c r="S165" s="17"/>
      <c r="T165" s="18"/>
      <c r="U165" s="16"/>
      <c r="V165" s="17"/>
      <c r="W165" s="17"/>
      <c r="X165" s="17"/>
      <c r="Y165" s="17"/>
      <c r="Z165" s="18"/>
      <c r="AA165" s="16"/>
      <c r="AB165" s="17"/>
      <c r="AC165" s="17"/>
      <c r="AD165" s="18"/>
      <c r="AE165" s="16"/>
      <c r="AF165" s="7">
        <v>16.399999999999999</v>
      </c>
      <c r="AG165" s="7">
        <v>16.18</v>
      </c>
      <c r="AH165" s="7">
        <f t="shared" ref="AH165" si="4520">SUM(AF165-2.77)</f>
        <v>13.629999999999999</v>
      </c>
      <c r="AI165" s="7">
        <f t="shared" ref="AI165" si="4521">SUM(AG165-2.77)</f>
        <v>13.41</v>
      </c>
      <c r="AJ165" s="10">
        <f t="shared" ref="AJ165:AJ170" si="4522">MIN(AH165,AI165)</f>
        <v>13.41</v>
      </c>
      <c r="AK165" s="11">
        <f t="shared" ref="AK165" si="4523">MAX(0,AH$4-AJ165)</f>
        <v>0</v>
      </c>
      <c r="AL165" s="7">
        <f t="shared" ref="AL165" si="4524">SUM(AF165)</f>
        <v>16.399999999999999</v>
      </c>
      <c r="AM165" s="7">
        <f t="shared" ref="AM165" si="4525">SUM(AG165)</f>
        <v>16.18</v>
      </c>
      <c r="AN165" s="10">
        <f t="shared" ref="AN165:AN170" si="4526">MIN(AL165,AM165)</f>
        <v>16.18</v>
      </c>
      <c r="AO165" s="11">
        <f t="shared" ref="AO165" si="4527">MAX(0,AL$4-AN165)</f>
        <v>0</v>
      </c>
      <c r="AP165" s="7">
        <f t="shared" ref="AP165" si="4528">SUM(AF165)</f>
        <v>16.399999999999999</v>
      </c>
      <c r="AQ165" s="7">
        <f t="shared" ref="AQ165" si="4529">SUM(AG165)</f>
        <v>16.18</v>
      </c>
      <c r="AR165" s="7">
        <f t="shared" ref="AR165" si="4530">SUM(AP165-2.3)</f>
        <v>14.099999999999998</v>
      </c>
      <c r="AS165" s="7">
        <f t="shared" ref="AS165" si="4531">SUM(AQ165-2.3)</f>
        <v>13.879999999999999</v>
      </c>
      <c r="AT165" s="10">
        <f t="shared" ref="AT165:AT170" si="4532">MIN(AR165,AS165)</f>
        <v>13.879999999999999</v>
      </c>
      <c r="AU165" s="11">
        <f t="shared" ref="AU165" si="4533">MAX(0,AR$4-AT165)</f>
        <v>0</v>
      </c>
      <c r="AV165" s="7">
        <f t="shared" ref="AV165" si="4534">SUM(AP165)</f>
        <v>16.399999999999999</v>
      </c>
      <c r="AW165" s="7">
        <f t="shared" ref="AW165" si="4535">SUM(AQ165)</f>
        <v>16.18</v>
      </c>
      <c r="AX165" s="10">
        <f t="shared" ref="AX165:AX170" si="4536">MIN(AV165,AW165)</f>
        <v>16.18</v>
      </c>
      <c r="AY165" s="11">
        <f t="shared" ref="AY165" si="4537">MAX(0,AV$4-AX165)</f>
        <v>0</v>
      </c>
    </row>
    <row r="166" spans="1:51" ht="18" customHeight="1" x14ac:dyDescent="0.2">
      <c r="A166" s="1">
        <f t="shared" si="1763"/>
        <v>44113</v>
      </c>
      <c r="B166" s="17"/>
      <c r="C166" s="17"/>
      <c r="D166" s="17"/>
      <c r="E166" s="17"/>
      <c r="F166" s="18"/>
      <c r="G166" s="16"/>
      <c r="H166" s="17"/>
      <c r="I166" s="17"/>
      <c r="J166" s="18"/>
      <c r="K166" s="16"/>
      <c r="L166" s="17"/>
      <c r="M166" s="17"/>
      <c r="N166" s="17"/>
      <c r="O166" s="17"/>
      <c r="P166" s="18"/>
      <c r="Q166" s="16"/>
      <c r="R166" s="17"/>
      <c r="S166" s="17"/>
      <c r="T166" s="18"/>
      <c r="U166" s="16"/>
      <c r="V166" s="17"/>
      <c r="W166" s="17"/>
      <c r="X166" s="17"/>
      <c r="Y166" s="17"/>
      <c r="Z166" s="18"/>
      <c r="AA166" s="16"/>
      <c r="AB166" s="17"/>
      <c r="AC166" s="17"/>
      <c r="AD166" s="18"/>
      <c r="AE166" s="16"/>
      <c r="AF166" s="7">
        <v>16.2</v>
      </c>
      <c r="AG166" s="7">
        <v>16.18</v>
      </c>
      <c r="AH166" s="7">
        <f t="shared" ref="AH166" si="4538">SUM(AF166-2.77)</f>
        <v>13.43</v>
      </c>
      <c r="AI166" s="7">
        <f t="shared" ref="AI166" si="4539">SUM(AG166-2.77)</f>
        <v>13.41</v>
      </c>
      <c r="AJ166" s="10">
        <f t="shared" si="4522"/>
        <v>13.41</v>
      </c>
      <c r="AK166" s="11">
        <f t="shared" ref="AK166" si="4540">MAX(0,AH$4-AJ166)</f>
        <v>0</v>
      </c>
      <c r="AL166" s="7">
        <f t="shared" ref="AL166" si="4541">SUM(AF166)</f>
        <v>16.2</v>
      </c>
      <c r="AM166" s="7">
        <f t="shared" ref="AM166" si="4542">SUM(AG166)</f>
        <v>16.18</v>
      </c>
      <c r="AN166" s="10">
        <f t="shared" si="4526"/>
        <v>16.18</v>
      </c>
      <c r="AO166" s="11">
        <f t="shared" ref="AO166" si="4543">MAX(0,AL$4-AN166)</f>
        <v>0</v>
      </c>
      <c r="AP166" s="7">
        <f t="shared" ref="AP166" si="4544">SUM(AF166)</f>
        <v>16.2</v>
      </c>
      <c r="AQ166" s="7">
        <f t="shared" ref="AQ166" si="4545">SUM(AG166)</f>
        <v>16.18</v>
      </c>
      <c r="AR166" s="7">
        <f t="shared" ref="AR166" si="4546">SUM(AP166-2.3)</f>
        <v>13.899999999999999</v>
      </c>
      <c r="AS166" s="7">
        <f t="shared" ref="AS166" si="4547">SUM(AQ166-2.3)</f>
        <v>13.879999999999999</v>
      </c>
      <c r="AT166" s="10">
        <f t="shared" si="4532"/>
        <v>13.879999999999999</v>
      </c>
      <c r="AU166" s="11">
        <f t="shared" ref="AU166" si="4548">MAX(0,AR$4-AT166)</f>
        <v>0</v>
      </c>
      <c r="AV166" s="7">
        <f t="shared" ref="AV166" si="4549">SUM(AP166)</f>
        <v>16.2</v>
      </c>
      <c r="AW166" s="7">
        <f t="shared" ref="AW166" si="4550">SUM(AQ166)</f>
        <v>16.18</v>
      </c>
      <c r="AX166" s="10">
        <f t="shared" si="4536"/>
        <v>16.18</v>
      </c>
      <c r="AY166" s="11">
        <f t="shared" ref="AY166" si="4551">MAX(0,AV$4-AX166)</f>
        <v>0</v>
      </c>
    </row>
    <row r="167" spans="1:51" ht="18" customHeight="1" x14ac:dyDescent="0.2">
      <c r="A167" s="1">
        <f t="shared" si="1763"/>
        <v>44106</v>
      </c>
      <c r="B167" s="17"/>
      <c r="C167" s="17"/>
      <c r="D167" s="17"/>
      <c r="E167" s="17"/>
      <c r="F167" s="18"/>
      <c r="G167" s="16"/>
      <c r="H167" s="17"/>
      <c r="I167" s="17"/>
      <c r="J167" s="18"/>
      <c r="K167" s="16"/>
      <c r="L167" s="17"/>
      <c r="M167" s="17"/>
      <c r="N167" s="17"/>
      <c r="O167" s="17"/>
      <c r="P167" s="18"/>
      <c r="Q167" s="16"/>
      <c r="R167" s="17"/>
      <c r="S167" s="17"/>
      <c r="T167" s="18"/>
      <c r="U167" s="16"/>
      <c r="V167" s="17"/>
      <c r="W167" s="17"/>
      <c r="X167" s="17"/>
      <c r="Y167" s="17"/>
      <c r="Z167" s="18"/>
      <c r="AA167" s="16"/>
      <c r="AB167" s="17"/>
      <c r="AC167" s="17"/>
      <c r="AD167" s="18"/>
      <c r="AE167" s="16"/>
      <c r="AF167" s="7">
        <v>16.2</v>
      </c>
      <c r="AG167" s="7">
        <v>16.170000000000002</v>
      </c>
      <c r="AH167" s="7">
        <f t="shared" ref="AH167" si="4552">SUM(AF167-2.77)</f>
        <v>13.43</v>
      </c>
      <c r="AI167" s="7">
        <f t="shared" ref="AI167" si="4553">SUM(AG167-2.77)</f>
        <v>13.400000000000002</v>
      </c>
      <c r="AJ167" s="10">
        <f t="shared" si="4522"/>
        <v>13.400000000000002</v>
      </c>
      <c r="AK167" s="11">
        <f t="shared" ref="AK167:AK172" si="4554">MAX(0,AH$4-AJ167)</f>
        <v>0</v>
      </c>
      <c r="AL167" s="7">
        <f t="shared" ref="AL167:AM169" si="4555">SUM(AF167)</f>
        <v>16.2</v>
      </c>
      <c r="AM167" s="7">
        <f t="shared" si="4555"/>
        <v>16.170000000000002</v>
      </c>
      <c r="AN167" s="10">
        <f t="shared" si="4526"/>
        <v>16.170000000000002</v>
      </c>
      <c r="AO167" s="11">
        <f t="shared" ref="AO167:AO172" si="4556">MAX(0,AL$4-AN167)</f>
        <v>0</v>
      </c>
      <c r="AP167" s="7">
        <f t="shared" ref="AP167:AQ169" si="4557">SUM(AF167)</f>
        <v>16.2</v>
      </c>
      <c r="AQ167" s="7">
        <f t="shared" si="4557"/>
        <v>16.170000000000002</v>
      </c>
      <c r="AR167" s="7">
        <f t="shared" ref="AR167" si="4558">SUM(AP167-2.3)</f>
        <v>13.899999999999999</v>
      </c>
      <c r="AS167" s="7">
        <f t="shared" ref="AS167" si="4559">SUM(AQ167-2.3)</f>
        <v>13.870000000000001</v>
      </c>
      <c r="AT167" s="10">
        <f t="shared" si="4532"/>
        <v>13.870000000000001</v>
      </c>
      <c r="AU167" s="11">
        <f t="shared" ref="AU167:AU172" si="4560">MAX(0,AR$4-AT167)</f>
        <v>0</v>
      </c>
      <c r="AV167" s="7">
        <f t="shared" ref="AV167:AW169" si="4561">SUM(AP167)</f>
        <v>16.2</v>
      </c>
      <c r="AW167" s="7">
        <f t="shared" si="4561"/>
        <v>16.170000000000002</v>
      </c>
      <c r="AX167" s="10">
        <f t="shared" si="4536"/>
        <v>16.170000000000002</v>
      </c>
      <c r="AY167" s="11">
        <f t="shared" ref="AY167:AY172" si="4562">MAX(0,AV$4-AX167)</f>
        <v>0</v>
      </c>
    </row>
    <row r="168" spans="1:51" ht="18" customHeight="1" x14ac:dyDescent="0.2">
      <c r="A168" s="1">
        <f t="shared" si="1763"/>
        <v>44099</v>
      </c>
      <c r="B168" s="17"/>
      <c r="C168" s="17"/>
      <c r="D168" s="17"/>
      <c r="E168" s="17"/>
      <c r="F168" s="18"/>
      <c r="G168" s="16"/>
      <c r="H168" s="17"/>
      <c r="I168" s="17"/>
      <c r="J168" s="18"/>
      <c r="K168" s="16"/>
      <c r="L168" s="17"/>
      <c r="M168" s="17"/>
      <c r="N168" s="17"/>
      <c r="O168" s="17"/>
      <c r="P168" s="18"/>
      <c r="Q168" s="16"/>
      <c r="R168" s="17"/>
      <c r="S168" s="17"/>
      <c r="T168" s="18"/>
      <c r="U168" s="16"/>
      <c r="V168" s="17"/>
      <c r="W168" s="17"/>
      <c r="X168" s="17"/>
      <c r="Y168" s="17"/>
      <c r="Z168" s="18"/>
      <c r="AA168" s="16"/>
      <c r="AB168" s="17"/>
      <c r="AC168" s="17"/>
      <c r="AD168" s="18"/>
      <c r="AE168" s="16"/>
      <c r="AF168" s="7">
        <v>16.100000000000001</v>
      </c>
      <c r="AG168" s="7">
        <v>16.149999999999999</v>
      </c>
      <c r="AH168" s="7">
        <f t="shared" ref="AH168:AI170" si="4563">SUM(AF168-2.77)</f>
        <v>13.330000000000002</v>
      </c>
      <c r="AI168" s="7">
        <f t="shared" si="4563"/>
        <v>13.379999999999999</v>
      </c>
      <c r="AJ168" s="10">
        <f t="shared" si="4522"/>
        <v>13.330000000000002</v>
      </c>
      <c r="AK168" s="11">
        <f t="shared" si="4554"/>
        <v>0</v>
      </c>
      <c r="AL168" s="7">
        <f t="shared" si="4555"/>
        <v>16.100000000000001</v>
      </c>
      <c r="AM168" s="7">
        <f t="shared" si="4555"/>
        <v>16.149999999999999</v>
      </c>
      <c r="AN168" s="10">
        <f t="shared" si="4526"/>
        <v>16.100000000000001</v>
      </c>
      <c r="AO168" s="11">
        <f t="shared" si="4556"/>
        <v>0</v>
      </c>
      <c r="AP168" s="7">
        <f t="shared" si="4557"/>
        <v>16.100000000000001</v>
      </c>
      <c r="AQ168" s="7">
        <f t="shared" si="4557"/>
        <v>16.149999999999999</v>
      </c>
      <c r="AR168" s="7">
        <f t="shared" ref="AR168:AS170" si="4564">SUM(AP168-2.3)</f>
        <v>13.8</v>
      </c>
      <c r="AS168" s="7">
        <f t="shared" si="4564"/>
        <v>13.849999999999998</v>
      </c>
      <c r="AT168" s="10">
        <f t="shared" si="4532"/>
        <v>13.8</v>
      </c>
      <c r="AU168" s="11">
        <f t="shared" si="4560"/>
        <v>0</v>
      </c>
      <c r="AV168" s="7">
        <f t="shared" si="4561"/>
        <v>16.100000000000001</v>
      </c>
      <c r="AW168" s="7">
        <f t="shared" si="4561"/>
        <v>16.149999999999999</v>
      </c>
      <c r="AX168" s="10">
        <f t="shared" si="4536"/>
        <v>16.100000000000001</v>
      </c>
      <c r="AY168" s="11">
        <f t="shared" si="4562"/>
        <v>0</v>
      </c>
    </row>
    <row r="169" spans="1:51" ht="18" customHeight="1" x14ac:dyDescent="0.2">
      <c r="A169" s="1">
        <f t="shared" si="1763"/>
        <v>44092</v>
      </c>
      <c r="B169" s="17"/>
      <c r="C169" s="17"/>
      <c r="D169" s="17"/>
      <c r="E169" s="17"/>
      <c r="F169" s="18"/>
      <c r="G169" s="16"/>
      <c r="H169" s="17"/>
      <c r="I169" s="17"/>
      <c r="J169" s="18"/>
      <c r="K169" s="16"/>
      <c r="L169" s="17"/>
      <c r="M169" s="17"/>
      <c r="N169" s="17"/>
      <c r="O169" s="17"/>
      <c r="P169" s="18"/>
      <c r="Q169" s="16"/>
      <c r="R169" s="17"/>
      <c r="S169" s="17"/>
      <c r="T169" s="18"/>
      <c r="U169" s="16"/>
      <c r="V169" s="17"/>
      <c r="W169" s="17"/>
      <c r="X169" s="17"/>
      <c r="Y169" s="17"/>
      <c r="Z169" s="18"/>
      <c r="AA169" s="16"/>
      <c r="AB169" s="17"/>
      <c r="AC169" s="17"/>
      <c r="AD169" s="18"/>
      <c r="AE169" s="16"/>
      <c r="AF169" s="7">
        <v>16.2</v>
      </c>
      <c r="AG169" s="7">
        <v>16.13</v>
      </c>
      <c r="AH169" s="7">
        <f t="shared" si="4563"/>
        <v>13.43</v>
      </c>
      <c r="AI169" s="7">
        <f t="shared" si="4563"/>
        <v>13.36</v>
      </c>
      <c r="AJ169" s="10">
        <f t="shared" si="4522"/>
        <v>13.36</v>
      </c>
      <c r="AK169" s="11">
        <f t="shared" si="4554"/>
        <v>0</v>
      </c>
      <c r="AL169" s="7">
        <f t="shared" si="4555"/>
        <v>16.2</v>
      </c>
      <c r="AM169" s="7">
        <f t="shared" si="4555"/>
        <v>16.13</v>
      </c>
      <c r="AN169" s="10">
        <f t="shared" si="4526"/>
        <v>16.13</v>
      </c>
      <c r="AO169" s="11">
        <f t="shared" si="4556"/>
        <v>0</v>
      </c>
      <c r="AP169" s="7">
        <f t="shared" si="4557"/>
        <v>16.2</v>
      </c>
      <c r="AQ169" s="7">
        <f t="shared" si="4557"/>
        <v>16.13</v>
      </c>
      <c r="AR169" s="7">
        <f t="shared" si="4564"/>
        <v>13.899999999999999</v>
      </c>
      <c r="AS169" s="7">
        <f t="shared" si="4564"/>
        <v>13.829999999999998</v>
      </c>
      <c r="AT169" s="10">
        <f t="shared" si="4532"/>
        <v>13.829999999999998</v>
      </c>
      <c r="AU169" s="11">
        <f t="shared" si="4560"/>
        <v>0</v>
      </c>
      <c r="AV169" s="7">
        <f t="shared" si="4561"/>
        <v>16.2</v>
      </c>
      <c r="AW169" s="7">
        <f t="shared" si="4561"/>
        <v>16.13</v>
      </c>
      <c r="AX169" s="10">
        <f t="shared" si="4536"/>
        <v>16.13</v>
      </c>
      <c r="AY169" s="11">
        <f t="shared" si="4562"/>
        <v>0</v>
      </c>
    </row>
    <row r="170" spans="1:51" ht="18" customHeight="1" x14ac:dyDescent="0.2">
      <c r="A170" s="1">
        <f t="shared" si="1763"/>
        <v>44085</v>
      </c>
      <c r="B170" s="17"/>
      <c r="C170" s="17"/>
      <c r="D170" s="17"/>
      <c r="E170" s="17"/>
      <c r="F170" s="18"/>
      <c r="G170" s="16"/>
      <c r="H170" s="17"/>
      <c r="I170" s="17"/>
      <c r="J170" s="18"/>
      <c r="K170" s="16"/>
      <c r="L170" s="17"/>
      <c r="M170" s="17"/>
      <c r="N170" s="17"/>
      <c r="O170" s="17"/>
      <c r="P170" s="18"/>
      <c r="Q170" s="16"/>
      <c r="R170" s="17"/>
      <c r="S170" s="17"/>
      <c r="T170" s="18"/>
      <c r="U170" s="16"/>
      <c r="V170" s="17"/>
      <c r="W170" s="17"/>
      <c r="X170" s="17"/>
      <c r="Y170" s="17"/>
      <c r="Z170" s="18"/>
      <c r="AA170" s="16"/>
      <c r="AB170" s="17"/>
      <c r="AC170" s="17"/>
      <c r="AD170" s="18"/>
      <c r="AE170" s="16"/>
      <c r="AF170" s="7">
        <v>16.2</v>
      </c>
      <c r="AG170" s="7">
        <v>16.100000000000001</v>
      </c>
      <c r="AH170" s="7">
        <f t="shared" si="4563"/>
        <v>13.43</v>
      </c>
      <c r="AI170" s="7">
        <f t="shared" si="4563"/>
        <v>13.330000000000002</v>
      </c>
      <c r="AJ170" s="10">
        <f t="shared" si="4522"/>
        <v>13.330000000000002</v>
      </c>
      <c r="AK170" s="11">
        <f t="shared" si="4554"/>
        <v>0</v>
      </c>
      <c r="AL170" s="7">
        <f t="shared" ref="AL170:AM172" si="4565">SUM(AF170)</f>
        <v>16.2</v>
      </c>
      <c r="AM170" s="7">
        <f t="shared" si="4565"/>
        <v>16.100000000000001</v>
      </c>
      <c r="AN170" s="10">
        <f t="shared" si="4526"/>
        <v>16.100000000000001</v>
      </c>
      <c r="AO170" s="11">
        <f t="shared" si="4556"/>
        <v>0</v>
      </c>
      <c r="AP170" s="7">
        <f t="shared" ref="AP170:AQ172" si="4566">SUM(AF170)</f>
        <v>16.2</v>
      </c>
      <c r="AQ170" s="7">
        <f t="shared" si="4566"/>
        <v>16.100000000000001</v>
      </c>
      <c r="AR170" s="7">
        <f t="shared" si="4564"/>
        <v>13.899999999999999</v>
      </c>
      <c r="AS170" s="7">
        <f t="shared" si="4564"/>
        <v>13.8</v>
      </c>
      <c r="AT170" s="10">
        <f t="shared" si="4532"/>
        <v>13.8</v>
      </c>
      <c r="AU170" s="11">
        <f t="shared" si="4560"/>
        <v>0</v>
      </c>
      <c r="AV170" s="7">
        <f t="shared" ref="AV170:AW172" si="4567">SUM(AP170)</f>
        <v>16.2</v>
      </c>
      <c r="AW170" s="7">
        <f t="shared" si="4567"/>
        <v>16.100000000000001</v>
      </c>
      <c r="AX170" s="10">
        <f t="shared" si="4536"/>
        <v>16.100000000000001</v>
      </c>
      <c r="AY170" s="11">
        <f t="shared" si="4562"/>
        <v>0</v>
      </c>
    </row>
    <row r="171" spans="1:51" ht="18" customHeight="1" x14ac:dyDescent="0.2">
      <c r="A171" s="1">
        <f t="shared" si="1763"/>
        <v>44078</v>
      </c>
      <c r="B171" s="17"/>
      <c r="C171" s="17"/>
      <c r="D171" s="17"/>
      <c r="E171" s="17"/>
      <c r="F171" s="18"/>
      <c r="G171" s="16"/>
      <c r="H171" s="17"/>
      <c r="I171" s="17"/>
      <c r="J171" s="18"/>
      <c r="K171" s="16"/>
      <c r="L171" s="17"/>
      <c r="M171" s="17"/>
      <c r="N171" s="17"/>
      <c r="O171" s="17"/>
      <c r="P171" s="18"/>
      <c r="Q171" s="16"/>
      <c r="R171" s="17"/>
      <c r="S171" s="17"/>
      <c r="T171" s="18"/>
      <c r="U171" s="16"/>
      <c r="V171" s="17"/>
      <c r="W171" s="17"/>
      <c r="X171" s="17"/>
      <c r="Y171" s="17"/>
      <c r="Z171" s="18"/>
      <c r="AA171" s="16"/>
      <c r="AB171" s="17"/>
      <c r="AC171" s="17"/>
      <c r="AD171" s="18"/>
      <c r="AE171" s="16"/>
      <c r="AF171" s="7">
        <v>16.2</v>
      </c>
      <c r="AG171" s="7">
        <v>16.03</v>
      </c>
      <c r="AH171" s="7">
        <f t="shared" ref="AH171:AI173" si="4568">SUM(AF171-2.77)</f>
        <v>13.43</v>
      </c>
      <c r="AI171" s="7">
        <f t="shared" si="4568"/>
        <v>13.260000000000002</v>
      </c>
      <c r="AJ171" s="10">
        <f t="shared" ref="AJ171:AJ176" si="4569">MIN(AH171,AI171)</f>
        <v>13.260000000000002</v>
      </c>
      <c r="AK171" s="11">
        <f t="shared" si="4554"/>
        <v>0</v>
      </c>
      <c r="AL171" s="7">
        <f t="shared" si="4565"/>
        <v>16.2</v>
      </c>
      <c r="AM171" s="7">
        <f t="shared" si="4565"/>
        <v>16.03</v>
      </c>
      <c r="AN171" s="10">
        <f t="shared" ref="AN171:AN176" si="4570">MIN(AL171,AM171)</f>
        <v>16.03</v>
      </c>
      <c r="AO171" s="11">
        <f t="shared" si="4556"/>
        <v>0</v>
      </c>
      <c r="AP171" s="7">
        <f t="shared" si="4566"/>
        <v>16.2</v>
      </c>
      <c r="AQ171" s="7">
        <f t="shared" si="4566"/>
        <v>16.03</v>
      </c>
      <c r="AR171" s="7">
        <f t="shared" ref="AR171:AS173" si="4571">SUM(AP171-2.3)</f>
        <v>13.899999999999999</v>
      </c>
      <c r="AS171" s="7">
        <f t="shared" si="4571"/>
        <v>13.73</v>
      </c>
      <c r="AT171" s="10">
        <f t="shared" ref="AT171:AT176" si="4572">MIN(AR171,AS171)</f>
        <v>13.73</v>
      </c>
      <c r="AU171" s="11">
        <f t="shared" si="4560"/>
        <v>0</v>
      </c>
      <c r="AV171" s="7">
        <f t="shared" si="4567"/>
        <v>16.2</v>
      </c>
      <c r="AW171" s="7">
        <f t="shared" si="4567"/>
        <v>16.03</v>
      </c>
      <c r="AX171" s="10">
        <f t="shared" ref="AX171:AX176" si="4573">MIN(AV171,AW171)</f>
        <v>16.03</v>
      </c>
      <c r="AY171" s="11">
        <f t="shared" si="4562"/>
        <v>0</v>
      </c>
    </row>
    <row r="172" spans="1:51" ht="18" customHeight="1" x14ac:dyDescent="0.2">
      <c r="A172" s="1">
        <f t="shared" si="1763"/>
        <v>44071</v>
      </c>
      <c r="B172" s="17"/>
      <c r="C172" s="17"/>
      <c r="D172" s="17"/>
      <c r="E172" s="17"/>
      <c r="F172" s="18"/>
      <c r="G172" s="16"/>
      <c r="H172" s="17"/>
      <c r="I172" s="17"/>
      <c r="J172" s="18"/>
      <c r="K172" s="16"/>
      <c r="L172" s="17"/>
      <c r="M172" s="17"/>
      <c r="N172" s="17"/>
      <c r="O172" s="17"/>
      <c r="P172" s="18"/>
      <c r="Q172" s="16"/>
      <c r="R172" s="17"/>
      <c r="S172" s="17"/>
      <c r="T172" s="18"/>
      <c r="U172" s="16"/>
      <c r="V172" s="17"/>
      <c r="W172" s="17"/>
      <c r="X172" s="17"/>
      <c r="Y172" s="17"/>
      <c r="Z172" s="18"/>
      <c r="AA172" s="16"/>
      <c r="AB172" s="17"/>
      <c r="AC172" s="17"/>
      <c r="AD172" s="18"/>
      <c r="AE172" s="16"/>
      <c r="AF172" s="7">
        <v>16</v>
      </c>
      <c r="AG172" s="7">
        <v>16.059999999999999</v>
      </c>
      <c r="AH172" s="7">
        <f t="shared" si="4568"/>
        <v>13.23</v>
      </c>
      <c r="AI172" s="7">
        <f t="shared" si="4568"/>
        <v>13.29</v>
      </c>
      <c r="AJ172" s="10">
        <f t="shared" si="4569"/>
        <v>13.23</v>
      </c>
      <c r="AK172" s="11">
        <f t="shared" si="4554"/>
        <v>0</v>
      </c>
      <c r="AL172" s="7">
        <f t="shared" si="4565"/>
        <v>16</v>
      </c>
      <c r="AM172" s="7">
        <f t="shared" si="4565"/>
        <v>16.059999999999999</v>
      </c>
      <c r="AN172" s="10">
        <f t="shared" si="4570"/>
        <v>16</v>
      </c>
      <c r="AO172" s="11">
        <f t="shared" si="4556"/>
        <v>0</v>
      </c>
      <c r="AP172" s="7">
        <f t="shared" si="4566"/>
        <v>16</v>
      </c>
      <c r="AQ172" s="7">
        <f t="shared" si="4566"/>
        <v>16.059999999999999</v>
      </c>
      <c r="AR172" s="7">
        <f t="shared" si="4571"/>
        <v>13.7</v>
      </c>
      <c r="AS172" s="7">
        <f t="shared" si="4571"/>
        <v>13.759999999999998</v>
      </c>
      <c r="AT172" s="10">
        <f t="shared" si="4572"/>
        <v>13.7</v>
      </c>
      <c r="AU172" s="11">
        <f t="shared" si="4560"/>
        <v>0</v>
      </c>
      <c r="AV172" s="7">
        <f t="shared" si="4567"/>
        <v>16</v>
      </c>
      <c r="AW172" s="7">
        <f t="shared" si="4567"/>
        <v>16.059999999999999</v>
      </c>
      <c r="AX172" s="10">
        <f t="shared" si="4573"/>
        <v>16</v>
      </c>
      <c r="AY172" s="11">
        <f t="shared" si="4562"/>
        <v>0</v>
      </c>
    </row>
    <row r="173" spans="1:51" ht="18" customHeight="1" x14ac:dyDescent="0.2">
      <c r="A173" s="1">
        <f t="shared" si="1763"/>
        <v>44064</v>
      </c>
      <c r="B173" s="17"/>
      <c r="C173" s="17"/>
      <c r="D173" s="17"/>
      <c r="E173" s="17"/>
      <c r="F173" s="18"/>
      <c r="G173" s="16"/>
      <c r="H173" s="17"/>
      <c r="I173" s="17"/>
      <c r="J173" s="18"/>
      <c r="K173" s="16"/>
      <c r="L173" s="17"/>
      <c r="M173" s="17"/>
      <c r="N173" s="17"/>
      <c r="O173" s="17"/>
      <c r="P173" s="18"/>
      <c r="Q173" s="16"/>
      <c r="R173" s="17"/>
      <c r="S173" s="17"/>
      <c r="T173" s="18"/>
      <c r="U173" s="16"/>
      <c r="V173" s="17"/>
      <c r="W173" s="17"/>
      <c r="X173" s="17"/>
      <c r="Y173" s="17"/>
      <c r="Z173" s="18"/>
      <c r="AA173" s="16"/>
      <c r="AB173" s="17"/>
      <c r="AC173" s="17"/>
      <c r="AD173" s="18"/>
      <c r="AE173" s="16"/>
      <c r="AF173" s="7">
        <v>16.100000000000001</v>
      </c>
      <c r="AG173" s="7">
        <v>16.12</v>
      </c>
      <c r="AH173" s="7">
        <f t="shared" si="4568"/>
        <v>13.330000000000002</v>
      </c>
      <c r="AI173" s="7">
        <f t="shared" si="4568"/>
        <v>13.350000000000001</v>
      </c>
      <c r="AJ173" s="10">
        <f t="shared" si="4569"/>
        <v>13.330000000000002</v>
      </c>
      <c r="AK173" s="11">
        <f t="shared" ref="AK173:AK178" si="4574">MAX(0,AH$4-AJ173)</f>
        <v>0</v>
      </c>
      <c r="AL173" s="7">
        <f t="shared" ref="AL173:AM175" si="4575">SUM(AF173)</f>
        <v>16.100000000000001</v>
      </c>
      <c r="AM173" s="7">
        <f t="shared" si="4575"/>
        <v>16.12</v>
      </c>
      <c r="AN173" s="10">
        <f t="shared" si="4570"/>
        <v>16.100000000000001</v>
      </c>
      <c r="AO173" s="11">
        <f t="shared" ref="AO173:AO178" si="4576">MAX(0,AL$4-AN173)</f>
        <v>0</v>
      </c>
      <c r="AP173" s="7">
        <f t="shared" ref="AP173:AQ175" si="4577">SUM(AF173)</f>
        <v>16.100000000000001</v>
      </c>
      <c r="AQ173" s="7">
        <f t="shared" si="4577"/>
        <v>16.12</v>
      </c>
      <c r="AR173" s="7">
        <f t="shared" si="4571"/>
        <v>13.8</v>
      </c>
      <c r="AS173" s="7">
        <f t="shared" si="4571"/>
        <v>13.82</v>
      </c>
      <c r="AT173" s="10">
        <f t="shared" si="4572"/>
        <v>13.8</v>
      </c>
      <c r="AU173" s="11">
        <f t="shared" ref="AU173:AU178" si="4578">MAX(0,AR$4-AT173)</f>
        <v>0</v>
      </c>
      <c r="AV173" s="7">
        <f t="shared" ref="AV173:AW175" si="4579">SUM(AP173)</f>
        <v>16.100000000000001</v>
      </c>
      <c r="AW173" s="7">
        <f t="shared" si="4579"/>
        <v>16.12</v>
      </c>
      <c r="AX173" s="10">
        <f t="shared" si="4573"/>
        <v>16.100000000000001</v>
      </c>
      <c r="AY173" s="11">
        <f t="shared" ref="AY173:AY178" si="4580">MAX(0,AV$4-AX173)</f>
        <v>0</v>
      </c>
    </row>
    <row r="174" spans="1:51" ht="18" customHeight="1" x14ac:dyDescent="0.2">
      <c r="A174" s="1">
        <f t="shared" si="1763"/>
        <v>44057</v>
      </c>
      <c r="B174" s="17"/>
      <c r="C174" s="17"/>
      <c r="D174" s="17"/>
      <c r="E174" s="17"/>
      <c r="F174" s="18"/>
      <c r="G174" s="16"/>
      <c r="H174" s="17"/>
      <c r="I174" s="17"/>
      <c r="J174" s="18"/>
      <c r="K174" s="16"/>
      <c r="L174" s="17"/>
      <c r="M174" s="17"/>
      <c r="N174" s="17"/>
      <c r="O174" s="17"/>
      <c r="P174" s="18"/>
      <c r="Q174" s="16"/>
      <c r="R174" s="17"/>
      <c r="S174" s="17"/>
      <c r="T174" s="18"/>
      <c r="U174" s="16"/>
      <c r="V174" s="17"/>
      <c r="W174" s="17"/>
      <c r="X174" s="17"/>
      <c r="Y174" s="17"/>
      <c r="Z174" s="18"/>
      <c r="AA174" s="16"/>
      <c r="AB174" s="17"/>
      <c r="AC174" s="17"/>
      <c r="AD174" s="18"/>
      <c r="AE174" s="16"/>
      <c r="AF174" s="7">
        <v>16.100000000000001</v>
      </c>
      <c r="AG174" s="7">
        <v>16.260000000000002</v>
      </c>
      <c r="AH174" s="7">
        <f t="shared" ref="AH174:AI176" si="4581">SUM(AF174-2.77)</f>
        <v>13.330000000000002</v>
      </c>
      <c r="AI174" s="7">
        <f t="shared" si="4581"/>
        <v>13.490000000000002</v>
      </c>
      <c r="AJ174" s="10">
        <f t="shared" si="4569"/>
        <v>13.330000000000002</v>
      </c>
      <c r="AK174" s="11">
        <f t="shared" si="4574"/>
        <v>0</v>
      </c>
      <c r="AL174" s="7">
        <f t="shared" si="4575"/>
        <v>16.100000000000001</v>
      </c>
      <c r="AM174" s="7">
        <f t="shared" si="4575"/>
        <v>16.260000000000002</v>
      </c>
      <c r="AN174" s="10">
        <f t="shared" si="4570"/>
        <v>16.100000000000001</v>
      </c>
      <c r="AO174" s="11">
        <f t="shared" si="4576"/>
        <v>0</v>
      </c>
      <c r="AP174" s="7">
        <f t="shared" si="4577"/>
        <v>16.100000000000001</v>
      </c>
      <c r="AQ174" s="7">
        <f t="shared" si="4577"/>
        <v>16.260000000000002</v>
      </c>
      <c r="AR174" s="7">
        <f t="shared" ref="AR174:AS176" si="4582">SUM(AP174-2.3)</f>
        <v>13.8</v>
      </c>
      <c r="AS174" s="7">
        <f t="shared" si="4582"/>
        <v>13.96</v>
      </c>
      <c r="AT174" s="10">
        <f t="shared" si="4572"/>
        <v>13.8</v>
      </c>
      <c r="AU174" s="11">
        <f t="shared" si="4578"/>
        <v>0</v>
      </c>
      <c r="AV174" s="7">
        <f t="shared" si="4579"/>
        <v>16.100000000000001</v>
      </c>
      <c r="AW174" s="7">
        <f t="shared" si="4579"/>
        <v>16.260000000000002</v>
      </c>
      <c r="AX174" s="10">
        <f t="shared" si="4573"/>
        <v>16.100000000000001</v>
      </c>
      <c r="AY174" s="11">
        <f t="shared" si="4580"/>
        <v>0</v>
      </c>
    </row>
    <row r="175" spans="1:51" ht="18" customHeight="1" x14ac:dyDescent="0.2">
      <c r="A175" s="1">
        <f t="shared" si="1763"/>
        <v>44050</v>
      </c>
      <c r="B175" s="17"/>
      <c r="C175" s="17"/>
      <c r="D175" s="17"/>
      <c r="E175" s="17"/>
      <c r="F175" s="18"/>
      <c r="G175" s="16"/>
      <c r="H175" s="17"/>
      <c r="I175" s="17"/>
      <c r="J175" s="18"/>
      <c r="K175" s="16"/>
      <c r="L175" s="17"/>
      <c r="M175" s="17"/>
      <c r="N175" s="17"/>
      <c r="O175" s="17"/>
      <c r="P175" s="18"/>
      <c r="Q175" s="16"/>
      <c r="R175" s="17"/>
      <c r="S175" s="17"/>
      <c r="T175" s="18"/>
      <c r="U175" s="16"/>
      <c r="V175" s="17"/>
      <c r="W175" s="17"/>
      <c r="X175" s="17"/>
      <c r="Y175" s="17"/>
      <c r="Z175" s="18"/>
      <c r="AA175" s="16"/>
      <c r="AB175" s="17"/>
      <c r="AC175" s="17"/>
      <c r="AD175" s="18"/>
      <c r="AE175" s="16"/>
      <c r="AF175" s="7">
        <v>15.9</v>
      </c>
      <c r="AG175" s="7">
        <v>16.440000000000001</v>
      </c>
      <c r="AH175" s="7">
        <f t="shared" si="4581"/>
        <v>13.13</v>
      </c>
      <c r="AI175" s="7">
        <f t="shared" si="4581"/>
        <v>13.670000000000002</v>
      </c>
      <c r="AJ175" s="10">
        <f t="shared" si="4569"/>
        <v>13.13</v>
      </c>
      <c r="AK175" s="11">
        <f t="shared" si="4574"/>
        <v>0</v>
      </c>
      <c r="AL175" s="7">
        <f t="shared" si="4575"/>
        <v>15.9</v>
      </c>
      <c r="AM175" s="7">
        <f t="shared" si="4575"/>
        <v>16.440000000000001</v>
      </c>
      <c r="AN175" s="10">
        <f t="shared" si="4570"/>
        <v>15.9</v>
      </c>
      <c r="AO175" s="11">
        <f t="shared" si="4576"/>
        <v>0</v>
      </c>
      <c r="AP175" s="7">
        <f t="shared" si="4577"/>
        <v>15.9</v>
      </c>
      <c r="AQ175" s="7">
        <f t="shared" si="4577"/>
        <v>16.440000000000001</v>
      </c>
      <c r="AR175" s="7">
        <f t="shared" si="4582"/>
        <v>13.600000000000001</v>
      </c>
      <c r="AS175" s="7">
        <f t="shared" si="4582"/>
        <v>14.14</v>
      </c>
      <c r="AT175" s="10">
        <f t="shared" si="4572"/>
        <v>13.600000000000001</v>
      </c>
      <c r="AU175" s="11">
        <f t="shared" si="4578"/>
        <v>0</v>
      </c>
      <c r="AV175" s="7">
        <f t="shared" si="4579"/>
        <v>15.9</v>
      </c>
      <c r="AW175" s="7">
        <f t="shared" si="4579"/>
        <v>16.440000000000001</v>
      </c>
      <c r="AX175" s="10">
        <f t="shared" si="4573"/>
        <v>15.9</v>
      </c>
      <c r="AY175" s="11">
        <f t="shared" si="4580"/>
        <v>0</v>
      </c>
    </row>
    <row r="176" spans="1:51" ht="18" customHeight="1" x14ac:dyDescent="0.2">
      <c r="A176" s="1">
        <f t="shared" si="1763"/>
        <v>44043</v>
      </c>
      <c r="B176" s="17"/>
      <c r="C176" s="17"/>
      <c r="D176" s="17"/>
      <c r="E176" s="17"/>
      <c r="F176" s="18"/>
      <c r="G176" s="16"/>
      <c r="H176" s="17"/>
      <c r="I176" s="17"/>
      <c r="J176" s="18"/>
      <c r="K176" s="16"/>
      <c r="L176" s="17"/>
      <c r="M176" s="17"/>
      <c r="N176" s="17"/>
      <c r="O176" s="17"/>
      <c r="P176" s="18"/>
      <c r="Q176" s="16"/>
      <c r="R176" s="17"/>
      <c r="S176" s="17"/>
      <c r="T176" s="18"/>
      <c r="U176" s="16"/>
      <c r="V176" s="17"/>
      <c r="W176" s="17"/>
      <c r="X176" s="17"/>
      <c r="Y176" s="17"/>
      <c r="Z176" s="18"/>
      <c r="AA176" s="16"/>
      <c r="AB176" s="17"/>
      <c r="AC176" s="17"/>
      <c r="AD176" s="18"/>
      <c r="AE176" s="16"/>
      <c r="AF176" s="7">
        <v>16.100000000000001</v>
      </c>
      <c r="AG176" s="7">
        <v>16.59</v>
      </c>
      <c r="AH176" s="7">
        <f t="shared" si="4581"/>
        <v>13.330000000000002</v>
      </c>
      <c r="AI176" s="7">
        <f t="shared" si="4581"/>
        <v>13.82</v>
      </c>
      <c r="AJ176" s="10">
        <f t="shared" si="4569"/>
        <v>13.330000000000002</v>
      </c>
      <c r="AK176" s="11">
        <f t="shared" si="4574"/>
        <v>0</v>
      </c>
      <c r="AL176" s="7">
        <f t="shared" ref="AL176:AM178" si="4583">SUM(AF176)</f>
        <v>16.100000000000001</v>
      </c>
      <c r="AM176" s="7">
        <f t="shared" si="4583"/>
        <v>16.59</v>
      </c>
      <c r="AN176" s="10">
        <f t="shared" si="4570"/>
        <v>16.100000000000001</v>
      </c>
      <c r="AO176" s="11">
        <f t="shared" si="4576"/>
        <v>0</v>
      </c>
      <c r="AP176" s="7">
        <f t="shared" ref="AP176:AQ178" si="4584">SUM(AF176)</f>
        <v>16.100000000000001</v>
      </c>
      <c r="AQ176" s="7">
        <f t="shared" si="4584"/>
        <v>16.59</v>
      </c>
      <c r="AR176" s="7">
        <f t="shared" si="4582"/>
        <v>13.8</v>
      </c>
      <c r="AS176" s="7">
        <f t="shared" si="4582"/>
        <v>14.29</v>
      </c>
      <c r="AT176" s="10">
        <f t="shared" si="4572"/>
        <v>13.8</v>
      </c>
      <c r="AU176" s="11">
        <f t="shared" si="4578"/>
        <v>0</v>
      </c>
      <c r="AV176" s="7">
        <f t="shared" ref="AV176:AW178" si="4585">SUM(AP176)</f>
        <v>16.100000000000001</v>
      </c>
      <c r="AW176" s="7">
        <f t="shared" si="4585"/>
        <v>16.59</v>
      </c>
      <c r="AX176" s="10">
        <f t="shared" si="4573"/>
        <v>16.100000000000001</v>
      </c>
      <c r="AY176" s="11">
        <f t="shared" si="4580"/>
        <v>0</v>
      </c>
    </row>
    <row r="177" spans="1:51" ht="18" customHeight="1" x14ac:dyDescent="0.2">
      <c r="A177" s="1">
        <f t="shared" si="1763"/>
        <v>44036</v>
      </c>
      <c r="B177" s="17"/>
      <c r="C177" s="17"/>
      <c r="D177" s="17"/>
      <c r="E177" s="17"/>
      <c r="F177" s="18"/>
      <c r="G177" s="16"/>
      <c r="H177" s="17"/>
      <c r="I177" s="17"/>
      <c r="J177" s="18"/>
      <c r="K177" s="16"/>
      <c r="L177" s="17"/>
      <c r="M177" s="17"/>
      <c r="N177" s="17"/>
      <c r="O177" s="17"/>
      <c r="P177" s="18"/>
      <c r="Q177" s="16"/>
      <c r="R177" s="17"/>
      <c r="S177" s="17"/>
      <c r="T177" s="18"/>
      <c r="U177" s="16"/>
      <c r="V177" s="17"/>
      <c r="W177" s="17"/>
      <c r="X177" s="17"/>
      <c r="Y177" s="17"/>
      <c r="Z177" s="18"/>
      <c r="AA177" s="16"/>
      <c r="AB177" s="17"/>
      <c r="AC177" s="17"/>
      <c r="AD177" s="18"/>
      <c r="AE177" s="16"/>
      <c r="AF177" s="7">
        <v>16.3</v>
      </c>
      <c r="AG177" s="7">
        <v>16.690000000000001</v>
      </c>
      <c r="AH177" s="7">
        <f t="shared" ref="AH177:AH184" si="4586">SUM(AF177-2.77)</f>
        <v>13.530000000000001</v>
      </c>
      <c r="AI177" s="7">
        <f t="shared" ref="AI177:AI184" si="4587">SUM(AG177-2.77)</f>
        <v>13.920000000000002</v>
      </c>
      <c r="AJ177" s="10">
        <f t="shared" ref="AJ177:AJ185" si="4588">MIN(AH177,AI177)</f>
        <v>13.530000000000001</v>
      </c>
      <c r="AK177" s="11">
        <f t="shared" si="4574"/>
        <v>0</v>
      </c>
      <c r="AL177" s="7">
        <f t="shared" si="4583"/>
        <v>16.3</v>
      </c>
      <c r="AM177" s="7">
        <f t="shared" si="4583"/>
        <v>16.690000000000001</v>
      </c>
      <c r="AN177" s="10">
        <f t="shared" ref="AN177:AN185" si="4589">MIN(AL177,AM177)</f>
        <v>16.3</v>
      </c>
      <c r="AO177" s="11">
        <f t="shared" si="4576"/>
        <v>0</v>
      </c>
      <c r="AP177" s="7">
        <f t="shared" si="4584"/>
        <v>16.3</v>
      </c>
      <c r="AQ177" s="7">
        <f t="shared" si="4584"/>
        <v>16.690000000000001</v>
      </c>
      <c r="AR177" s="7">
        <f t="shared" ref="AR177:AR184" si="4590">SUM(AP177-2.3)</f>
        <v>14</v>
      </c>
      <c r="AS177" s="7">
        <f t="shared" ref="AS177:AS184" si="4591">SUM(AQ177-2.3)</f>
        <v>14.39</v>
      </c>
      <c r="AT177" s="10">
        <f t="shared" ref="AT177:AT184" si="4592">MIN(AR177,AS177)</f>
        <v>14</v>
      </c>
      <c r="AU177" s="11">
        <f t="shared" si="4578"/>
        <v>0</v>
      </c>
      <c r="AV177" s="7">
        <f t="shared" si="4585"/>
        <v>16.3</v>
      </c>
      <c r="AW177" s="7">
        <f t="shared" si="4585"/>
        <v>16.690000000000001</v>
      </c>
      <c r="AX177" s="10">
        <f t="shared" ref="AX177:AX184" si="4593">MIN(AV177,AW177)</f>
        <v>16.3</v>
      </c>
      <c r="AY177" s="11">
        <f t="shared" si="4580"/>
        <v>0</v>
      </c>
    </row>
    <row r="178" spans="1:51" ht="18" customHeight="1" x14ac:dyDescent="0.2">
      <c r="A178" s="1">
        <f t="shared" si="1763"/>
        <v>44029</v>
      </c>
      <c r="B178" s="17"/>
      <c r="C178" s="17"/>
      <c r="D178" s="17"/>
      <c r="E178" s="17"/>
      <c r="F178" s="18"/>
      <c r="G178" s="16"/>
      <c r="H178" s="17"/>
      <c r="I178" s="17"/>
      <c r="J178" s="18"/>
      <c r="K178" s="16"/>
      <c r="L178" s="17"/>
      <c r="M178" s="17"/>
      <c r="N178" s="17"/>
      <c r="O178" s="17"/>
      <c r="P178" s="18"/>
      <c r="Q178" s="16"/>
      <c r="R178" s="17"/>
      <c r="S178" s="17"/>
      <c r="T178" s="18"/>
      <c r="U178" s="16"/>
      <c r="V178" s="17"/>
      <c r="W178" s="17"/>
      <c r="X178" s="17"/>
      <c r="Y178" s="17"/>
      <c r="Z178" s="18"/>
      <c r="AA178" s="16"/>
      <c r="AB178" s="17"/>
      <c r="AC178" s="17"/>
      <c r="AD178" s="18"/>
      <c r="AE178" s="16"/>
      <c r="AF178" s="7">
        <v>16.7</v>
      </c>
      <c r="AG178" s="7">
        <v>16.71</v>
      </c>
      <c r="AH178" s="7">
        <f t="shared" si="4586"/>
        <v>13.93</v>
      </c>
      <c r="AI178" s="7">
        <f t="shared" si="4587"/>
        <v>13.940000000000001</v>
      </c>
      <c r="AJ178" s="10">
        <f t="shared" si="4588"/>
        <v>13.93</v>
      </c>
      <c r="AK178" s="11">
        <f t="shared" si="4574"/>
        <v>0</v>
      </c>
      <c r="AL178" s="7">
        <f t="shared" si="4583"/>
        <v>16.7</v>
      </c>
      <c r="AM178" s="7">
        <f t="shared" si="4583"/>
        <v>16.71</v>
      </c>
      <c r="AN178" s="10">
        <f t="shared" si="4589"/>
        <v>16.7</v>
      </c>
      <c r="AO178" s="11">
        <f t="shared" si="4576"/>
        <v>0</v>
      </c>
      <c r="AP178" s="7">
        <f t="shared" si="4584"/>
        <v>16.7</v>
      </c>
      <c r="AQ178" s="7">
        <f t="shared" si="4584"/>
        <v>16.71</v>
      </c>
      <c r="AR178" s="7">
        <f t="shared" si="4590"/>
        <v>14.399999999999999</v>
      </c>
      <c r="AS178" s="7">
        <f t="shared" si="4591"/>
        <v>14.41</v>
      </c>
      <c r="AT178" s="10">
        <f t="shared" si="4592"/>
        <v>14.399999999999999</v>
      </c>
      <c r="AU178" s="11">
        <f t="shared" si="4578"/>
        <v>0</v>
      </c>
      <c r="AV178" s="7">
        <f t="shared" si="4585"/>
        <v>16.7</v>
      </c>
      <c r="AW178" s="7">
        <f t="shared" si="4585"/>
        <v>16.71</v>
      </c>
      <c r="AX178" s="10">
        <f t="shared" si="4593"/>
        <v>16.7</v>
      </c>
      <c r="AY178" s="11">
        <f t="shared" si="4580"/>
        <v>0</v>
      </c>
    </row>
    <row r="179" spans="1:51" ht="18" customHeight="1" x14ac:dyDescent="0.2">
      <c r="A179" s="1">
        <f t="shared" si="1763"/>
        <v>44022</v>
      </c>
      <c r="B179" s="17"/>
      <c r="C179" s="17"/>
      <c r="D179" s="17"/>
      <c r="E179" s="17"/>
      <c r="F179" s="18"/>
      <c r="G179" s="16"/>
      <c r="H179" s="17"/>
      <c r="I179" s="17"/>
      <c r="J179" s="18"/>
      <c r="K179" s="16"/>
      <c r="L179" s="17"/>
      <c r="M179" s="17"/>
      <c r="N179" s="17"/>
      <c r="O179" s="17"/>
      <c r="P179" s="18"/>
      <c r="Q179" s="16"/>
      <c r="R179" s="17"/>
      <c r="S179" s="17"/>
      <c r="T179" s="18"/>
      <c r="U179" s="16"/>
      <c r="V179" s="17"/>
      <c r="W179" s="17"/>
      <c r="X179" s="17"/>
      <c r="Y179" s="17"/>
      <c r="Z179" s="18"/>
      <c r="AA179" s="16"/>
      <c r="AB179" s="17"/>
      <c r="AC179" s="17"/>
      <c r="AD179" s="18"/>
      <c r="AE179" s="16"/>
      <c r="AF179" s="7">
        <v>16.7</v>
      </c>
      <c r="AG179" s="7">
        <v>16.64</v>
      </c>
      <c r="AH179" s="7">
        <f t="shared" si="4586"/>
        <v>13.93</v>
      </c>
      <c r="AI179" s="7">
        <f t="shared" si="4587"/>
        <v>13.870000000000001</v>
      </c>
      <c r="AJ179" s="10">
        <f t="shared" si="4588"/>
        <v>13.870000000000001</v>
      </c>
      <c r="AK179" s="11">
        <f t="shared" ref="AK179:AK185" si="4594">MAX(0,AH$4-AJ179)</f>
        <v>0</v>
      </c>
      <c r="AL179" s="7">
        <f t="shared" ref="AL179:AM181" si="4595">SUM(AF179)</f>
        <v>16.7</v>
      </c>
      <c r="AM179" s="7">
        <f t="shared" si="4595"/>
        <v>16.64</v>
      </c>
      <c r="AN179" s="10">
        <f t="shared" si="4589"/>
        <v>16.64</v>
      </c>
      <c r="AO179" s="11">
        <f t="shared" ref="AO179:AO185" si="4596">MAX(0,AL$4-AN179)</f>
        <v>0</v>
      </c>
      <c r="AP179" s="7">
        <f t="shared" ref="AP179:AQ181" si="4597">SUM(AF179)</f>
        <v>16.7</v>
      </c>
      <c r="AQ179" s="7">
        <f t="shared" si="4597"/>
        <v>16.64</v>
      </c>
      <c r="AR179" s="7">
        <f t="shared" si="4590"/>
        <v>14.399999999999999</v>
      </c>
      <c r="AS179" s="7">
        <f t="shared" si="4591"/>
        <v>14.34</v>
      </c>
      <c r="AT179" s="10">
        <f t="shared" si="4592"/>
        <v>14.34</v>
      </c>
      <c r="AU179" s="11">
        <f t="shared" ref="AU179:AU237" si="4598">MAX(0,AR$4-AT179)</f>
        <v>0</v>
      </c>
      <c r="AV179" s="7">
        <f t="shared" ref="AV179:AW181" si="4599">SUM(AP179)</f>
        <v>16.7</v>
      </c>
      <c r="AW179" s="7">
        <f t="shared" si="4599"/>
        <v>16.64</v>
      </c>
      <c r="AX179" s="10">
        <f t="shared" si="4593"/>
        <v>16.64</v>
      </c>
      <c r="AY179" s="11">
        <f t="shared" ref="AY179:AY237" si="4600">MAX(0,AV$4-AX179)</f>
        <v>0</v>
      </c>
    </row>
    <row r="180" spans="1:51" ht="18" customHeight="1" x14ac:dyDescent="0.2">
      <c r="A180" s="1">
        <f t="shared" si="1763"/>
        <v>44015</v>
      </c>
      <c r="B180" s="17"/>
      <c r="C180" s="17"/>
      <c r="D180" s="17"/>
      <c r="E180" s="17"/>
      <c r="F180" s="18"/>
      <c r="G180" s="16"/>
      <c r="H180" s="17"/>
      <c r="I180" s="17"/>
      <c r="J180" s="18"/>
      <c r="K180" s="16"/>
      <c r="L180" s="17"/>
      <c r="M180" s="17"/>
      <c r="N180" s="17"/>
      <c r="O180" s="17"/>
      <c r="P180" s="18"/>
      <c r="Q180" s="16"/>
      <c r="R180" s="17"/>
      <c r="S180" s="17"/>
      <c r="T180" s="18"/>
      <c r="U180" s="16"/>
      <c r="V180" s="17"/>
      <c r="W180" s="17"/>
      <c r="X180" s="17"/>
      <c r="Y180" s="17"/>
      <c r="Z180" s="18"/>
      <c r="AA180" s="16"/>
      <c r="AB180" s="17"/>
      <c r="AC180" s="17"/>
      <c r="AD180" s="18"/>
      <c r="AE180" s="16"/>
      <c r="AF180" s="7">
        <v>16.7</v>
      </c>
      <c r="AG180" s="7">
        <v>16.59</v>
      </c>
      <c r="AH180" s="7">
        <f t="shared" si="4586"/>
        <v>13.93</v>
      </c>
      <c r="AI180" s="7">
        <f t="shared" si="4587"/>
        <v>13.82</v>
      </c>
      <c r="AJ180" s="10">
        <f t="shared" si="4588"/>
        <v>13.82</v>
      </c>
      <c r="AK180" s="11">
        <f t="shared" si="4594"/>
        <v>0</v>
      </c>
      <c r="AL180" s="7">
        <f t="shared" si="4595"/>
        <v>16.7</v>
      </c>
      <c r="AM180" s="7">
        <f t="shared" si="4595"/>
        <v>16.59</v>
      </c>
      <c r="AN180" s="10">
        <f t="shared" si="4589"/>
        <v>16.59</v>
      </c>
      <c r="AO180" s="11">
        <f t="shared" si="4596"/>
        <v>0</v>
      </c>
      <c r="AP180" s="7">
        <f t="shared" si="4597"/>
        <v>16.7</v>
      </c>
      <c r="AQ180" s="7">
        <f t="shared" si="4597"/>
        <v>16.59</v>
      </c>
      <c r="AR180" s="7">
        <f t="shared" si="4590"/>
        <v>14.399999999999999</v>
      </c>
      <c r="AS180" s="7">
        <f t="shared" si="4591"/>
        <v>14.29</v>
      </c>
      <c r="AT180" s="10">
        <f t="shared" si="4592"/>
        <v>14.29</v>
      </c>
      <c r="AU180" s="11">
        <f t="shared" si="4598"/>
        <v>0</v>
      </c>
      <c r="AV180" s="7">
        <f t="shared" si="4599"/>
        <v>16.7</v>
      </c>
      <c r="AW180" s="7">
        <f t="shared" si="4599"/>
        <v>16.59</v>
      </c>
      <c r="AX180" s="10">
        <f t="shared" si="4593"/>
        <v>16.59</v>
      </c>
      <c r="AY180" s="11">
        <f t="shared" si="4600"/>
        <v>0</v>
      </c>
    </row>
    <row r="181" spans="1:51" ht="18" customHeight="1" x14ac:dyDescent="0.2">
      <c r="A181" s="1">
        <f t="shared" ref="A181:A187" si="4601">A182+7</f>
        <v>44008</v>
      </c>
      <c r="B181" s="17"/>
      <c r="C181" s="17"/>
      <c r="D181" s="17"/>
      <c r="E181" s="17"/>
      <c r="F181" s="18"/>
      <c r="G181" s="16"/>
      <c r="H181" s="17"/>
      <c r="I181" s="17"/>
      <c r="J181" s="18"/>
      <c r="K181" s="16"/>
      <c r="L181" s="17"/>
      <c r="M181" s="17"/>
      <c r="N181" s="17"/>
      <c r="O181" s="17"/>
      <c r="P181" s="18"/>
      <c r="Q181" s="16"/>
      <c r="R181" s="17"/>
      <c r="S181" s="17"/>
      <c r="T181" s="18"/>
      <c r="U181" s="16"/>
      <c r="V181" s="17"/>
      <c r="W181" s="17"/>
      <c r="X181" s="17"/>
      <c r="Y181" s="17"/>
      <c r="Z181" s="18"/>
      <c r="AA181" s="16"/>
      <c r="AB181" s="17"/>
      <c r="AC181" s="17"/>
      <c r="AD181" s="18"/>
      <c r="AE181" s="16"/>
      <c r="AF181" s="7">
        <v>16.7</v>
      </c>
      <c r="AG181" s="7">
        <v>16.27</v>
      </c>
      <c r="AH181" s="7">
        <f t="shared" si="4586"/>
        <v>13.93</v>
      </c>
      <c r="AI181" s="7">
        <f t="shared" si="4587"/>
        <v>13.5</v>
      </c>
      <c r="AJ181" s="10">
        <f t="shared" si="4588"/>
        <v>13.5</v>
      </c>
      <c r="AK181" s="11">
        <f t="shared" si="4594"/>
        <v>0</v>
      </c>
      <c r="AL181" s="7">
        <f t="shared" si="4595"/>
        <v>16.7</v>
      </c>
      <c r="AM181" s="7">
        <f t="shared" si="4595"/>
        <v>16.27</v>
      </c>
      <c r="AN181" s="10">
        <f t="shared" si="4589"/>
        <v>16.27</v>
      </c>
      <c r="AO181" s="11">
        <f t="shared" si="4596"/>
        <v>0</v>
      </c>
      <c r="AP181" s="7">
        <f t="shared" si="4597"/>
        <v>16.7</v>
      </c>
      <c r="AQ181" s="7">
        <f t="shared" si="4597"/>
        <v>16.27</v>
      </c>
      <c r="AR181" s="7">
        <f t="shared" si="4590"/>
        <v>14.399999999999999</v>
      </c>
      <c r="AS181" s="7">
        <f t="shared" si="4591"/>
        <v>13.969999999999999</v>
      </c>
      <c r="AT181" s="10">
        <f t="shared" si="4592"/>
        <v>13.969999999999999</v>
      </c>
      <c r="AU181" s="11">
        <f t="shared" si="4598"/>
        <v>0</v>
      </c>
      <c r="AV181" s="7">
        <f t="shared" si="4599"/>
        <v>16.7</v>
      </c>
      <c r="AW181" s="7">
        <f t="shared" si="4599"/>
        <v>16.27</v>
      </c>
      <c r="AX181" s="10">
        <f t="shared" si="4593"/>
        <v>16.27</v>
      </c>
      <c r="AY181" s="11">
        <f t="shared" si="4600"/>
        <v>0</v>
      </c>
    </row>
    <row r="182" spans="1:51" ht="18" customHeight="1" x14ac:dyDescent="0.2">
      <c r="A182" s="1">
        <f t="shared" si="4601"/>
        <v>44001</v>
      </c>
      <c r="B182" s="17"/>
      <c r="C182" s="17"/>
      <c r="D182" s="17"/>
      <c r="E182" s="17"/>
      <c r="F182" s="18"/>
      <c r="G182" s="16"/>
      <c r="H182" s="17"/>
      <c r="I182" s="17"/>
      <c r="J182" s="18"/>
      <c r="K182" s="16"/>
      <c r="L182" s="17"/>
      <c r="M182" s="17"/>
      <c r="N182" s="17"/>
      <c r="O182" s="17"/>
      <c r="P182" s="18"/>
      <c r="Q182" s="16"/>
      <c r="R182" s="17"/>
      <c r="S182" s="17"/>
      <c r="T182" s="18"/>
      <c r="U182" s="16"/>
      <c r="V182" s="17"/>
      <c r="W182" s="17"/>
      <c r="X182" s="17"/>
      <c r="Y182" s="17"/>
      <c r="Z182" s="18"/>
      <c r="AA182" s="16"/>
      <c r="AB182" s="17"/>
      <c r="AC182" s="17"/>
      <c r="AD182" s="18"/>
      <c r="AE182" s="16"/>
      <c r="AF182" s="7">
        <v>16.8</v>
      </c>
      <c r="AG182" s="7">
        <v>15.81</v>
      </c>
      <c r="AH182" s="7">
        <f t="shared" si="4586"/>
        <v>14.030000000000001</v>
      </c>
      <c r="AI182" s="7">
        <f t="shared" si="4587"/>
        <v>13.040000000000001</v>
      </c>
      <c r="AJ182" s="10">
        <f t="shared" si="4588"/>
        <v>13.040000000000001</v>
      </c>
      <c r="AK182" s="11">
        <f t="shared" si="4594"/>
        <v>0</v>
      </c>
      <c r="AL182" s="7">
        <f t="shared" ref="AL182:AM185" si="4602">SUM(AF182)</f>
        <v>16.8</v>
      </c>
      <c r="AM182" s="7">
        <f t="shared" si="4602"/>
        <v>15.81</v>
      </c>
      <c r="AN182" s="10">
        <f t="shared" si="4589"/>
        <v>15.81</v>
      </c>
      <c r="AO182" s="11">
        <f t="shared" si="4596"/>
        <v>0</v>
      </c>
      <c r="AP182" s="7">
        <f t="shared" ref="AP182:AQ185" si="4603">SUM(AF182)</f>
        <v>16.8</v>
      </c>
      <c r="AQ182" s="7">
        <f t="shared" si="4603"/>
        <v>15.81</v>
      </c>
      <c r="AR182" s="7">
        <f t="shared" si="4590"/>
        <v>14.5</v>
      </c>
      <c r="AS182" s="7">
        <f t="shared" si="4591"/>
        <v>13.510000000000002</v>
      </c>
      <c r="AT182" s="10">
        <f t="shared" si="4592"/>
        <v>13.510000000000002</v>
      </c>
      <c r="AU182" s="11">
        <f t="shared" si="4598"/>
        <v>0</v>
      </c>
      <c r="AV182" s="7">
        <f t="shared" ref="AV182:AW185" si="4604">SUM(AP182)</f>
        <v>16.8</v>
      </c>
      <c r="AW182" s="7">
        <f t="shared" si="4604"/>
        <v>15.81</v>
      </c>
      <c r="AX182" s="10">
        <f t="shared" si="4593"/>
        <v>15.81</v>
      </c>
      <c r="AY182" s="11">
        <f t="shared" si="4600"/>
        <v>0</v>
      </c>
    </row>
    <row r="183" spans="1:51" ht="18" customHeight="1" x14ac:dyDescent="0.2">
      <c r="A183" s="1">
        <f t="shared" si="4601"/>
        <v>43994</v>
      </c>
      <c r="B183" s="17"/>
      <c r="C183" s="17"/>
      <c r="D183" s="17"/>
      <c r="E183" s="17"/>
      <c r="F183" s="18"/>
      <c r="G183" s="16"/>
      <c r="H183" s="17"/>
      <c r="I183" s="17"/>
      <c r="J183" s="18"/>
      <c r="K183" s="16"/>
      <c r="L183" s="17"/>
      <c r="M183" s="17"/>
      <c r="N183" s="17"/>
      <c r="O183" s="17"/>
      <c r="P183" s="18"/>
      <c r="Q183" s="16"/>
      <c r="R183" s="17"/>
      <c r="S183" s="17"/>
      <c r="T183" s="18"/>
      <c r="U183" s="16"/>
      <c r="V183" s="17"/>
      <c r="W183" s="17"/>
      <c r="X183" s="17"/>
      <c r="Y183" s="17"/>
      <c r="Z183" s="18"/>
      <c r="AA183" s="16"/>
      <c r="AB183" s="17"/>
      <c r="AC183" s="17"/>
      <c r="AD183" s="18"/>
      <c r="AE183" s="16"/>
      <c r="AF183" s="7">
        <v>16.399999999999999</v>
      </c>
      <c r="AG183" s="7">
        <v>15.33</v>
      </c>
      <c r="AH183" s="7">
        <f t="shared" si="4586"/>
        <v>13.629999999999999</v>
      </c>
      <c r="AI183" s="7">
        <f t="shared" si="4587"/>
        <v>12.56</v>
      </c>
      <c r="AJ183" s="10">
        <f t="shared" si="4588"/>
        <v>12.56</v>
      </c>
      <c r="AK183" s="11">
        <f t="shared" si="4594"/>
        <v>9.9999999999997868E-3</v>
      </c>
      <c r="AL183" s="7">
        <f t="shared" si="4602"/>
        <v>16.399999999999999</v>
      </c>
      <c r="AM183" s="7">
        <f t="shared" si="4602"/>
        <v>15.33</v>
      </c>
      <c r="AN183" s="10">
        <f t="shared" si="4589"/>
        <v>15.33</v>
      </c>
      <c r="AO183" s="11">
        <f t="shared" si="4596"/>
        <v>9.9999999999997868E-3</v>
      </c>
      <c r="AP183" s="7">
        <f t="shared" si="4603"/>
        <v>16.399999999999999</v>
      </c>
      <c r="AQ183" s="7">
        <f t="shared" si="4603"/>
        <v>15.33</v>
      </c>
      <c r="AR183" s="7">
        <f t="shared" si="4590"/>
        <v>14.099999999999998</v>
      </c>
      <c r="AS183" s="7">
        <f t="shared" si="4591"/>
        <v>13.030000000000001</v>
      </c>
      <c r="AT183" s="10">
        <f t="shared" si="4592"/>
        <v>13.030000000000001</v>
      </c>
      <c r="AU183" s="11">
        <f t="shared" si="4598"/>
        <v>0</v>
      </c>
      <c r="AV183" s="7">
        <f t="shared" si="4604"/>
        <v>16.399999999999999</v>
      </c>
      <c r="AW183" s="7">
        <f t="shared" si="4604"/>
        <v>15.33</v>
      </c>
      <c r="AX183" s="10">
        <f t="shared" si="4593"/>
        <v>15.33</v>
      </c>
      <c r="AY183" s="11">
        <f t="shared" si="4600"/>
        <v>0</v>
      </c>
    </row>
    <row r="184" spans="1:51" ht="18" customHeight="1" x14ac:dyDescent="0.2">
      <c r="A184" s="1">
        <v>43987</v>
      </c>
      <c r="B184" s="17"/>
      <c r="C184" s="17"/>
      <c r="D184" s="17"/>
      <c r="E184" s="17"/>
      <c r="F184" s="18"/>
      <c r="G184" s="16"/>
      <c r="H184" s="17"/>
      <c r="I184" s="17"/>
      <c r="J184" s="18"/>
      <c r="K184" s="16"/>
      <c r="L184" s="17"/>
      <c r="M184" s="17"/>
      <c r="N184" s="17"/>
      <c r="O184" s="17"/>
      <c r="P184" s="18"/>
      <c r="Q184" s="16"/>
      <c r="R184" s="17"/>
      <c r="S184" s="17"/>
      <c r="T184" s="18"/>
      <c r="U184" s="16"/>
      <c r="V184" s="17"/>
      <c r="W184" s="17"/>
      <c r="X184" s="17"/>
      <c r="Y184" s="17"/>
      <c r="Z184" s="18"/>
      <c r="AA184" s="16"/>
      <c r="AB184" s="17"/>
      <c r="AC184" s="17"/>
      <c r="AD184" s="18"/>
      <c r="AE184" s="16"/>
      <c r="AF184" s="7">
        <v>16.3</v>
      </c>
      <c r="AG184" s="7">
        <v>14.88</v>
      </c>
      <c r="AH184" s="7">
        <f t="shared" si="4586"/>
        <v>13.530000000000001</v>
      </c>
      <c r="AI184" s="7">
        <f t="shared" si="4587"/>
        <v>12.110000000000001</v>
      </c>
      <c r="AJ184" s="10">
        <f t="shared" si="4588"/>
        <v>12.110000000000001</v>
      </c>
      <c r="AK184" s="11">
        <f t="shared" si="4594"/>
        <v>0.45999999999999908</v>
      </c>
      <c r="AL184" s="7">
        <f t="shared" si="4602"/>
        <v>16.3</v>
      </c>
      <c r="AM184" s="7">
        <f t="shared" si="4602"/>
        <v>14.88</v>
      </c>
      <c r="AN184" s="10">
        <f t="shared" si="4589"/>
        <v>14.88</v>
      </c>
      <c r="AO184" s="11">
        <f t="shared" si="4596"/>
        <v>0.45999999999999908</v>
      </c>
      <c r="AP184" s="7">
        <f t="shared" si="4603"/>
        <v>16.3</v>
      </c>
      <c r="AQ184" s="7">
        <f t="shared" si="4603"/>
        <v>14.88</v>
      </c>
      <c r="AR184" s="7">
        <f t="shared" si="4590"/>
        <v>14</v>
      </c>
      <c r="AS184" s="7">
        <f t="shared" si="4591"/>
        <v>12.580000000000002</v>
      </c>
      <c r="AT184" s="10">
        <f t="shared" si="4592"/>
        <v>12.580000000000002</v>
      </c>
      <c r="AU184" s="11">
        <f t="shared" si="4598"/>
        <v>0.11999999999999744</v>
      </c>
      <c r="AV184" s="7">
        <f t="shared" si="4604"/>
        <v>16.3</v>
      </c>
      <c r="AW184" s="7">
        <f t="shared" si="4604"/>
        <v>14.88</v>
      </c>
      <c r="AX184" s="10">
        <f t="shared" si="4593"/>
        <v>14.88</v>
      </c>
      <c r="AY184" s="11">
        <f t="shared" si="4600"/>
        <v>0.11999999999999922</v>
      </c>
    </row>
    <row r="185" spans="1:51" ht="18" customHeight="1" x14ac:dyDescent="0.2">
      <c r="A185" s="1">
        <v>43983</v>
      </c>
      <c r="B185" s="17"/>
      <c r="C185" s="17"/>
      <c r="D185" s="17"/>
      <c r="E185" s="17"/>
      <c r="F185" s="18"/>
      <c r="G185" s="16"/>
      <c r="H185" s="17"/>
      <c r="I185" s="17"/>
      <c r="J185" s="18"/>
      <c r="K185" s="16"/>
      <c r="L185" s="17"/>
      <c r="M185" s="17"/>
      <c r="N185" s="17"/>
      <c r="O185" s="17"/>
      <c r="P185" s="18"/>
      <c r="Q185" s="16"/>
      <c r="R185" s="17"/>
      <c r="S185" s="17"/>
      <c r="T185" s="18"/>
      <c r="U185" s="16"/>
      <c r="V185" s="17"/>
      <c r="W185" s="17"/>
      <c r="X185" s="17"/>
      <c r="Y185" s="17"/>
      <c r="Z185" s="18"/>
      <c r="AA185" s="16"/>
      <c r="AB185" s="17"/>
      <c r="AC185" s="17"/>
      <c r="AD185" s="18"/>
      <c r="AE185" s="16"/>
      <c r="AF185" s="7">
        <v>15.7</v>
      </c>
      <c r="AG185" s="7">
        <v>14.5</v>
      </c>
      <c r="AH185" s="7">
        <f>SUM(AF185-2.77)</f>
        <v>12.93</v>
      </c>
      <c r="AI185" s="7">
        <f>SUM(AG185-2.77)</f>
        <v>11.73</v>
      </c>
      <c r="AJ185" s="10">
        <f t="shared" si="4588"/>
        <v>11.73</v>
      </c>
      <c r="AK185" s="11">
        <f t="shared" si="4594"/>
        <v>0.83999999999999986</v>
      </c>
      <c r="AL185" s="7">
        <f t="shared" si="4602"/>
        <v>15.7</v>
      </c>
      <c r="AM185" s="7">
        <f t="shared" si="4602"/>
        <v>14.5</v>
      </c>
      <c r="AN185" s="10">
        <f t="shared" si="4589"/>
        <v>14.5</v>
      </c>
      <c r="AO185" s="11">
        <f t="shared" si="4596"/>
        <v>0.83999999999999986</v>
      </c>
      <c r="AP185" s="7">
        <f t="shared" si="4603"/>
        <v>15.7</v>
      </c>
      <c r="AQ185" s="7">
        <f t="shared" si="4603"/>
        <v>14.5</v>
      </c>
      <c r="AR185" s="7">
        <f>SUM(AP185-2.3)</f>
        <v>13.399999999999999</v>
      </c>
      <c r="AS185" s="7">
        <f>SUM(AQ185-2.3)</f>
        <v>12.2</v>
      </c>
      <c r="AT185" s="10">
        <f t="shared" ref="AT185:AT238" si="4605">MIN(AR185,AS185)</f>
        <v>12.2</v>
      </c>
      <c r="AU185" s="11">
        <f t="shared" si="4598"/>
        <v>0.5</v>
      </c>
      <c r="AV185" s="7">
        <f t="shared" si="4604"/>
        <v>15.7</v>
      </c>
      <c r="AW185" s="7">
        <f t="shared" si="4604"/>
        <v>14.5</v>
      </c>
      <c r="AX185" s="10">
        <f t="shared" ref="AX185:AX238" si="4606">MIN(AV185,AW185)</f>
        <v>14.5</v>
      </c>
      <c r="AY185" s="11">
        <f t="shared" si="4600"/>
        <v>0.5</v>
      </c>
    </row>
    <row r="186" spans="1:51" ht="18" customHeight="1" x14ac:dyDescent="0.2">
      <c r="A186" s="1">
        <v>43980</v>
      </c>
      <c r="B186" s="13"/>
      <c r="C186" s="13"/>
      <c r="D186" s="13"/>
      <c r="E186" s="13"/>
      <c r="F186" s="14"/>
      <c r="G186" s="15"/>
      <c r="H186" s="13"/>
      <c r="I186" s="13"/>
      <c r="J186" s="14"/>
      <c r="K186" s="15"/>
      <c r="L186" s="13"/>
      <c r="M186" s="13"/>
      <c r="N186" s="13"/>
      <c r="O186" s="13"/>
      <c r="P186" s="14"/>
      <c r="Q186" s="15"/>
      <c r="R186" s="13"/>
      <c r="S186" s="13"/>
      <c r="T186" s="14"/>
      <c r="U186" s="15"/>
      <c r="V186" s="13"/>
      <c r="W186" s="13"/>
      <c r="X186" s="13"/>
      <c r="Y186" s="13"/>
      <c r="Z186" s="14"/>
      <c r="AA186" s="15"/>
      <c r="AB186" s="13"/>
      <c r="AC186" s="13"/>
      <c r="AD186" s="14"/>
      <c r="AE186" s="15"/>
      <c r="AF186" s="13"/>
      <c r="AG186" s="13"/>
      <c r="AH186" s="13"/>
      <c r="AI186" s="13"/>
      <c r="AJ186" s="14"/>
      <c r="AK186" s="15"/>
      <c r="AL186" s="13"/>
      <c r="AM186" s="13"/>
      <c r="AN186" s="14"/>
      <c r="AO186" s="15"/>
      <c r="AP186" s="7">
        <v>15.7</v>
      </c>
      <c r="AQ186" s="7">
        <v>14.5</v>
      </c>
      <c r="AR186" s="7">
        <f t="shared" ref="AR186:AR237" si="4607">SUM(AP186-2.3)</f>
        <v>13.399999999999999</v>
      </c>
      <c r="AS186" s="7">
        <f t="shared" ref="AS186:AS237" si="4608">SUM(AQ186-2.3)</f>
        <v>12.2</v>
      </c>
      <c r="AT186" s="10">
        <f t="shared" si="4605"/>
        <v>12.2</v>
      </c>
      <c r="AU186" s="11">
        <f t="shared" si="4598"/>
        <v>0.5</v>
      </c>
      <c r="AV186" s="7">
        <f t="shared" ref="AV186:AV238" si="4609">SUM(AP186)</f>
        <v>15.7</v>
      </c>
      <c r="AW186" s="7">
        <f t="shared" ref="AW186:AW238" si="4610">SUM(AQ186)</f>
        <v>14.5</v>
      </c>
      <c r="AX186" s="10">
        <f t="shared" si="4606"/>
        <v>14.5</v>
      </c>
      <c r="AY186" s="11">
        <f t="shared" si="4600"/>
        <v>0.5</v>
      </c>
    </row>
    <row r="187" spans="1:51" ht="18" customHeight="1" x14ac:dyDescent="0.2">
      <c r="A187" s="1">
        <f t="shared" si="4601"/>
        <v>43973</v>
      </c>
      <c r="B187" s="13"/>
      <c r="C187" s="13"/>
      <c r="D187" s="13"/>
      <c r="E187" s="13"/>
      <c r="F187" s="14"/>
      <c r="G187" s="15"/>
      <c r="H187" s="13"/>
      <c r="I187" s="13"/>
      <c r="J187" s="14"/>
      <c r="K187" s="15"/>
      <c r="L187" s="13"/>
      <c r="M187" s="13"/>
      <c r="N187" s="13"/>
      <c r="O187" s="13"/>
      <c r="P187" s="14"/>
      <c r="Q187" s="15"/>
      <c r="R187" s="13"/>
      <c r="S187" s="13"/>
      <c r="T187" s="14"/>
      <c r="U187" s="15"/>
      <c r="V187" s="13"/>
      <c r="W187" s="13"/>
      <c r="X187" s="13"/>
      <c r="Y187" s="13"/>
      <c r="Z187" s="14"/>
      <c r="AA187" s="15"/>
      <c r="AB187" s="13"/>
      <c r="AC187" s="13"/>
      <c r="AD187" s="14"/>
      <c r="AE187" s="15"/>
      <c r="AF187" s="13"/>
      <c r="AG187" s="13"/>
      <c r="AH187" s="13"/>
      <c r="AI187" s="13"/>
      <c r="AJ187" s="14"/>
      <c r="AK187" s="15"/>
      <c r="AL187" s="13"/>
      <c r="AM187" s="13"/>
      <c r="AN187" s="14"/>
      <c r="AO187" s="15"/>
      <c r="AP187" s="7">
        <v>14.9</v>
      </c>
      <c r="AQ187" s="7">
        <v>14.26</v>
      </c>
      <c r="AR187" s="7">
        <f t="shared" si="4607"/>
        <v>12.600000000000001</v>
      </c>
      <c r="AS187" s="7">
        <f t="shared" si="4608"/>
        <v>11.96</v>
      </c>
      <c r="AT187" s="10">
        <f t="shared" si="4605"/>
        <v>11.96</v>
      </c>
      <c r="AU187" s="11">
        <f t="shared" si="4598"/>
        <v>0.73999999999999844</v>
      </c>
      <c r="AV187" s="7">
        <f t="shared" si="4609"/>
        <v>14.9</v>
      </c>
      <c r="AW187" s="7">
        <f t="shared" si="4610"/>
        <v>14.26</v>
      </c>
      <c r="AX187" s="10">
        <f t="shared" si="4606"/>
        <v>14.26</v>
      </c>
      <c r="AY187" s="11">
        <f t="shared" si="4600"/>
        <v>0.74000000000000021</v>
      </c>
    </row>
    <row r="188" spans="1:51" ht="18" customHeight="1" x14ac:dyDescent="0.2">
      <c r="A188" s="1">
        <f t="shared" ref="A188:A193" si="4611">A189+7</f>
        <v>43966</v>
      </c>
      <c r="B188" s="13"/>
      <c r="C188" s="13"/>
      <c r="D188" s="13"/>
      <c r="E188" s="13"/>
      <c r="F188" s="14"/>
      <c r="G188" s="15"/>
      <c r="H188" s="13"/>
      <c r="I188" s="13"/>
      <c r="J188" s="14"/>
      <c r="K188" s="15"/>
      <c r="L188" s="13"/>
      <c r="M188" s="13"/>
      <c r="N188" s="13"/>
      <c r="O188" s="13"/>
      <c r="P188" s="14"/>
      <c r="Q188" s="15"/>
      <c r="R188" s="13"/>
      <c r="S188" s="13"/>
      <c r="T188" s="14"/>
      <c r="U188" s="15"/>
      <c r="V188" s="13"/>
      <c r="W188" s="13"/>
      <c r="X188" s="13"/>
      <c r="Y188" s="13"/>
      <c r="Z188" s="14"/>
      <c r="AA188" s="15"/>
      <c r="AB188" s="13"/>
      <c r="AC188" s="13"/>
      <c r="AD188" s="14"/>
      <c r="AE188" s="15"/>
      <c r="AF188" s="13"/>
      <c r="AG188" s="13"/>
      <c r="AH188" s="13"/>
      <c r="AI188" s="13"/>
      <c r="AJ188" s="14"/>
      <c r="AK188" s="15"/>
      <c r="AL188" s="13"/>
      <c r="AM188" s="13"/>
      <c r="AN188" s="14"/>
      <c r="AO188" s="15"/>
      <c r="AP188" s="7">
        <v>14.4</v>
      </c>
      <c r="AQ188" s="7">
        <v>14.13</v>
      </c>
      <c r="AR188" s="7">
        <f t="shared" si="4607"/>
        <v>12.100000000000001</v>
      </c>
      <c r="AS188" s="7">
        <f t="shared" si="4608"/>
        <v>11.830000000000002</v>
      </c>
      <c r="AT188" s="10">
        <f t="shared" si="4605"/>
        <v>11.830000000000002</v>
      </c>
      <c r="AU188" s="11">
        <f t="shared" si="4598"/>
        <v>0.86999999999999744</v>
      </c>
      <c r="AV188" s="7">
        <f t="shared" si="4609"/>
        <v>14.4</v>
      </c>
      <c r="AW188" s="7">
        <f t="shared" si="4610"/>
        <v>14.13</v>
      </c>
      <c r="AX188" s="10">
        <f t="shared" si="4606"/>
        <v>14.13</v>
      </c>
      <c r="AY188" s="11">
        <f t="shared" si="4600"/>
        <v>0.86999999999999922</v>
      </c>
    </row>
    <row r="189" spans="1:51" ht="18" customHeight="1" x14ac:dyDescent="0.2">
      <c r="A189" s="1">
        <f t="shared" si="4611"/>
        <v>43959</v>
      </c>
      <c r="B189" s="13"/>
      <c r="C189" s="13"/>
      <c r="D189" s="13"/>
      <c r="E189" s="13"/>
      <c r="F189" s="14"/>
      <c r="G189" s="15"/>
      <c r="H189" s="13"/>
      <c r="I189" s="13"/>
      <c r="J189" s="14"/>
      <c r="K189" s="15"/>
      <c r="L189" s="13"/>
      <c r="M189" s="13"/>
      <c r="N189" s="13"/>
      <c r="O189" s="13"/>
      <c r="P189" s="14"/>
      <c r="Q189" s="15"/>
      <c r="R189" s="13"/>
      <c r="S189" s="13"/>
      <c r="T189" s="14"/>
      <c r="U189" s="15"/>
      <c r="V189" s="13"/>
      <c r="W189" s="13"/>
      <c r="X189" s="13"/>
      <c r="Y189" s="13"/>
      <c r="Z189" s="14"/>
      <c r="AA189" s="15"/>
      <c r="AB189" s="13"/>
      <c r="AC189" s="13"/>
      <c r="AD189" s="14"/>
      <c r="AE189" s="15"/>
      <c r="AF189" s="13"/>
      <c r="AG189" s="13"/>
      <c r="AH189" s="13"/>
      <c r="AI189" s="13"/>
      <c r="AJ189" s="14"/>
      <c r="AK189" s="15"/>
      <c r="AL189" s="13"/>
      <c r="AM189" s="13"/>
      <c r="AN189" s="14"/>
      <c r="AO189" s="15"/>
      <c r="AP189" s="7">
        <v>14.4</v>
      </c>
      <c r="AQ189" s="7">
        <v>14</v>
      </c>
      <c r="AR189" s="7">
        <f t="shared" si="4607"/>
        <v>12.100000000000001</v>
      </c>
      <c r="AS189" s="7">
        <f t="shared" si="4608"/>
        <v>11.7</v>
      </c>
      <c r="AT189" s="10">
        <f t="shared" si="4605"/>
        <v>11.7</v>
      </c>
      <c r="AU189" s="11">
        <f t="shared" si="4598"/>
        <v>1</v>
      </c>
      <c r="AV189" s="7">
        <f t="shared" si="4609"/>
        <v>14.4</v>
      </c>
      <c r="AW189" s="7">
        <f t="shared" si="4610"/>
        <v>14</v>
      </c>
      <c r="AX189" s="10">
        <f t="shared" si="4606"/>
        <v>14</v>
      </c>
      <c r="AY189" s="11">
        <f t="shared" si="4600"/>
        <v>1</v>
      </c>
    </row>
    <row r="190" spans="1:51" ht="18" customHeight="1" x14ac:dyDescent="0.2">
      <c r="A190" s="1">
        <f t="shared" si="4611"/>
        <v>43952</v>
      </c>
      <c r="B190" s="13"/>
      <c r="C190" s="13"/>
      <c r="D190" s="13"/>
      <c r="E190" s="13"/>
      <c r="F190" s="14"/>
      <c r="G190" s="15"/>
      <c r="H190" s="13"/>
      <c r="I190" s="13"/>
      <c r="J190" s="14"/>
      <c r="K190" s="15"/>
      <c r="L190" s="13"/>
      <c r="M190" s="13"/>
      <c r="N190" s="13"/>
      <c r="O190" s="13"/>
      <c r="P190" s="14"/>
      <c r="Q190" s="15"/>
      <c r="R190" s="13"/>
      <c r="S190" s="13"/>
      <c r="T190" s="14"/>
      <c r="U190" s="15"/>
      <c r="V190" s="13"/>
      <c r="W190" s="13"/>
      <c r="X190" s="13"/>
      <c r="Y190" s="13"/>
      <c r="Z190" s="14"/>
      <c r="AA190" s="15"/>
      <c r="AB190" s="13"/>
      <c r="AC190" s="13"/>
      <c r="AD190" s="14"/>
      <c r="AE190" s="15"/>
      <c r="AF190" s="13"/>
      <c r="AG190" s="13"/>
      <c r="AH190" s="13"/>
      <c r="AI190" s="13"/>
      <c r="AJ190" s="14"/>
      <c r="AK190" s="15"/>
      <c r="AL190" s="13"/>
      <c r="AM190" s="13"/>
      <c r="AN190" s="14"/>
      <c r="AO190" s="15"/>
      <c r="AP190" s="7">
        <v>14.2</v>
      </c>
      <c r="AQ190" s="7">
        <v>13.88</v>
      </c>
      <c r="AR190" s="7">
        <f t="shared" si="4607"/>
        <v>11.899999999999999</v>
      </c>
      <c r="AS190" s="7">
        <f t="shared" si="4608"/>
        <v>11.580000000000002</v>
      </c>
      <c r="AT190" s="10">
        <f t="shared" si="4605"/>
        <v>11.580000000000002</v>
      </c>
      <c r="AU190" s="11">
        <f t="shared" si="4598"/>
        <v>1.1199999999999974</v>
      </c>
      <c r="AV190" s="7">
        <f t="shared" si="4609"/>
        <v>14.2</v>
      </c>
      <c r="AW190" s="7">
        <f t="shared" si="4610"/>
        <v>13.88</v>
      </c>
      <c r="AX190" s="10">
        <f t="shared" si="4606"/>
        <v>13.88</v>
      </c>
      <c r="AY190" s="11">
        <f t="shared" si="4600"/>
        <v>1.1199999999999992</v>
      </c>
    </row>
    <row r="191" spans="1:51" ht="18" customHeight="1" x14ac:dyDescent="0.2">
      <c r="A191" s="1">
        <f t="shared" si="4611"/>
        <v>43945</v>
      </c>
      <c r="B191" s="13"/>
      <c r="C191" s="13"/>
      <c r="D191" s="13"/>
      <c r="E191" s="13"/>
      <c r="F191" s="14"/>
      <c r="G191" s="15"/>
      <c r="H191" s="13"/>
      <c r="I191" s="13"/>
      <c r="J191" s="14"/>
      <c r="K191" s="15"/>
      <c r="L191" s="13"/>
      <c r="M191" s="13"/>
      <c r="N191" s="13"/>
      <c r="O191" s="13"/>
      <c r="P191" s="14"/>
      <c r="Q191" s="15"/>
      <c r="R191" s="13"/>
      <c r="S191" s="13"/>
      <c r="T191" s="14"/>
      <c r="U191" s="15"/>
      <c r="V191" s="13"/>
      <c r="W191" s="13"/>
      <c r="X191" s="13"/>
      <c r="Y191" s="13"/>
      <c r="Z191" s="14"/>
      <c r="AA191" s="15"/>
      <c r="AB191" s="13"/>
      <c r="AC191" s="13"/>
      <c r="AD191" s="14"/>
      <c r="AE191" s="15"/>
      <c r="AF191" s="13"/>
      <c r="AG191" s="13"/>
      <c r="AH191" s="13"/>
      <c r="AI191" s="13"/>
      <c r="AJ191" s="14"/>
      <c r="AK191" s="15"/>
      <c r="AL191" s="13"/>
      <c r="AM191" s="13"/>
      <c r="AN191" s="14"/>
      <c r="AO191" s="15"/>
      <c r="AP191" s="7">
        <v>14</v>
      </c>
      <c r="AQ191" s="7">
        <v>13.8</v>
      </c>
      <c r="AR191" s="7">
        <f t="shared" si="4607"/>
        <v>11.7</v>
      </c>
      <c r="AS191" s="7">
        <f t="shared" si="4608"/>
        <v>11.5</v>
      </c>
      <c r="AT191" s="10">
        <f t="shared" si="4605"/>
        <v>11.5</v>
      </c>
      <c r="AU191" s="11">
        <f t="shared" si="4598"/>
        <v>1.1999999999999993</v>
      </c>
      <c r="AV191" s="7">
        <f t="shared" si="4609"/>
        <v>14</v>
      </c>
      <c r="AW191" s="7">
        <f t="shared" si="4610"/>
        <v>13.8</v>
      </c>
      <c r="AX191" s="10">
        <f t="shared" si="4606"/>
        <v>13.8</v>
      </c>
      <c r="AY191" s="11">
        <f t="shared" si="4600"/>
        <v>1.1999999999999993</v>
      </c>
    </row>
    <row r="192" spans="1:51" ht="18" customHeight="1" x14ac:dyDescent="0.2">
      <c r="A192" s="1">
        <f t="shared" si="4611"/>
        <v>43938</v>
      </c>
      <c r="B192" s="13"/>
      <c r="C192" s="13"/>
      <c r="D192" s="13"/>
      <c r="E192" s="13"/>
      <c r="F192" s="14"/>
      <c r="G192" s="15"/>
      <c r="H192" s="13"/>
      <c r="I192" s="13"/>
      <c r="J192" s="14"/>
      <c r="K192" s="15"/>
      <c r="L192" s="13"/>
      <c r="M192" s="13"/>
      <c r="N192" s="13"/>
      <c r="O192" s="13"/>
      <c r="P192" s="14"/>
      <c r="Q192" s="15"/>
      <c r="R192" s="13"/>
      <c r="S192" s="13"/>
      <c r="T192" s="14"/>
      <c r="U192" s="15"/>
      <c r="V192" s="13"/>
      <c r="W192" s="13"/>
      <c r="X192" s="13"/>
      <c r="Y192" s="13"/>
      <c r="Z192" s="14"/>
      <c r="AA192" s="15"/>
      <c r="AB192" s="13"/>
      <c r="AC192" s="13"/>
      <c r="AD192" s="14"/>
      <c r="AE192" s="15"/>
      <c r="AF192" s="13"/>
      <c r="AG192" s="13"/>
      <c r="AH192" s="13"/>
      <c r="AI192" s="13"/>
      <c r="AJ192" s="14"/>
      <c r="AK192" s="15"/>
      <c r="AL192" s="13"/>
      <c r="AM192" s="13"/>
      <c r="AN192" s="14"/>
      <c r="AO192" s="15"/>
      <c r="AP192" s="7">
        <v>13.9</v>
      </c>
      <c r="AQ192" s="7">
        <v>13.75</v>
      </c>
      <c r="AR192" s="7">
        <f t="shared" si="4607"/>
        <v>11.600000000000001</v>
      </c>
      <c r="AS192" s="7">
        <f t="shared" si="4608"/>
        <v>11.45</v>
      </c>
      <c r="AT192" s="10">
        <f t="shared" si="4605"/>
        <v>11.45</v>
      </c>
      <c r="AU192" s="11">
        <f t="shared" si="4598"/>
        <v>1.25</v>
      </c>
      <c r="AV192" s="7">
        <f t="shared" si="4609"/>
        <v>13.9</v>
      </c>
      <c r="AW192" s="7">
        <f t="shared" si="4610"/>
        <v>13.75</v>
      </c>
      <c r="AX192" s="10">
        <f t="shared" si="4606"/>
        <v>13.75</v>
      </c>
      <c r="AY192" s="11">
        <f t="shared" si="4600"/>
        <v>1.25</v>
      </c>
    </row>
    <row r="193" spans="1:51" ht="18" customHeight="1" x14ac:dyDescent="0.2">
      <c r="A193" s="1">
        <f t="shared" si="4611"/>
        <v>43931</v>
      </c>
      <c r="B193" s="13"/>
      <c r="C193" s="13"/>
      <c r="D193" s="13"/>
      <c r="E193" s="13"/>
      <c r="F193" s="14"/>
      <c r="G193" s="15"/>
      <c r="H193" s="13"/>
      <c r="I193" s="13"/>
      <c r="J193" s="14"/>
      <c r="K193" s="15"/>
      <c r="L193" s="13"/>
      <c r="M193" s="13"/>
      <c r="N193" s="13"/>
      <c r="O193" s="13"/>
      <c r="P193" s="14"/>
      <c r="Q193" s="15"/>
      <c r="R193" s="13"/>
      <c r="S193" s="13"/>
      <c r="T193" s="14"/>
      <c r="U193" s="15"/>
      <c r="V193" s="13"/>
      <c r="W193" s="13"/>
      <c r="X193" s="13"/>
      <c r="Y193" s="13"/>
      <c r="Z193" s="14"/>
      <c r="AA193" s="15"/>
      <c r="AB193" s="13"/>
      <c r="AC193" s="13"/>
      <c r="AD193" s="14"/>
      <c r="AE193" s="15"/>
      <c r="AF193" s="13"/>
      <c r="AG193" s="13"/>
      <c r="AH193" s="13"/>
      <c r="AI193" s="13"/>
      <c r="AJ193" s="14"/>
      <c r="AK193" s="15"/>
      <c r="AL193" s="13"/>
      <c r="AM193" s="13"/>
      <c r="AN193" s="14"/>
      <c r="AO193" s="15"/>
      <c r="AP193" s="7">
        <v>13.9</v>
      </c>
      <c r="AQ193" s="7">
        <v>13.71</v>
      </c>
      <c r="AR193" s="7">
        <f t="shared" si="4607"/>
        <v>11.600000000000001</v>
      </c>
      <c r="AS193" s="7">
        <f t="shared" si="4608"/>
        <v>11.41</v>
      </c>
      <c r="AT193" s="10">
        <f t="shared" si="4605"/>
        <v>11.41</v>
      </c>
      <c r="AU193" s="11">
        <f t="shared" si="4598"/>
        <v>1.2899999999999991</v>
      </c>
      <c r="AV193" s="7">
        <f t="shared" si="4609"/>
        <v>13.9</v>
      </c>
      <c r="AW193" s="7">
        <f t="shared" si="4610"/>
        <v>13.71</v>
      </c>
      <c r="AX193" s="10">
        <f t="shared" si="4606"/>
        <v>13.71</v>
      </c>
      <c r="AY193" s="11">
        <f t="shared" si="4600"/>
        <v>1.2899999999999991</v>
      </c>
    </row>
    <row r="194" spans="1:51" ht="18" customHeight="1" x14ac:dyDescent="0.2">
      <c r="A194" s="1">
        <f t="shared" ref="A194:A199" si="4612">A195+7</f>
        <v>43924</v>
      </c>
      <c r="B194" s="13"/>
      <c r="C194" s="13"/>
      <c r="D194" s="13"/>
      <c r="E194" s="13"/>
      <c r="F194" s="14"/>
      <c r="G194" s="15"/>
      <c r="H194" s="13"/>
      <c r="I194" s="13"/>
      <c r="J194" s="14"/>
      <c r="K194" s="15"/>
      <c r="L194" s="13"/>
      <c r="M194" s="13"/>
      <c r="N194" s="13"/>
      <c r="O194" s="13"/>
      <c r="P194" s="14"/>
      <c r="Q194" s="15"/>
      <c r="R194" s="13"/>
      <c r="S194" s="13"/>
      <c r="T194" s="14"/>
      <c r="U194" s="15"/>
      <c r="V194" s="13"/>
      <c r="W194" s="13"/>
      <c r="X194" s="13"/>
      <c r="Y194" s="13"/>
      <c r="Z194" s="14"/>
      <c r="AA194" s="15"/>
      <c r="AB194" s="13"/>
      <c r="AC194" s="13"/>
      <c r="AD194" s="14"/>
      <c r="AE194" s="15"/>
      <c r="AF194" s="13"/>
      <c r="AG194" s="13"/>
      <c r="AH194" s="13"/>
      <c r="AI194" s="13"/>
      <c r="AJ194" s="14"/>
      <c r="AK194" s="15"/>
      <c r="AL194" s="13"/>
      <c r="AM194" s="13"/>
      <c r="AN194" s="14"/>
      <c r="AO194" s="15"/>
      <c r="AP194" s="7">
        <v>13.7</v>
      </c>
      <c r="AQ194" s="7">
        <v>13.7</v>
      </c>
      <c r="AR194" s="7">
        <f t="shared" si="4607"/>
        <v>11.399999999999999</v>
      </c>
      <c r="AS194" s="7">
        <f t="shared" si="4608"/>
        <v>11.399999999999999</v>
      </c>
      <c r="AT194" s="10">
        <f t="shared" si="4605"/>
        <v>11.399999999999999</v>
      </c>
      <c r="AU194" s="11">
        <f t="shared" si="4598"/>
        <v>1.3000000000000007</v>
      </c>
      <c r="AV194" s="7">
        <f t="shared" si="4609"/>
        <v>13.7</v>
      </c>
      <c r="AW194" s="7">
        <f t="shared" si="4610"/>
        <v>13.7</v>
      </c>
      <c r="AX194" s="10">
        <f t="shared" si="4606"/>
        <v>13.7</v>
      </c>
      <c r="AY194" s="11">
        <f t="shared" si="4600"/>
        <v>1.3000000000000007</v>
      </c>
    </row>
    <row r="195" spans="1:51" x14ac:dyDescent="0.2">
      <c r="A195" s="1">
        <f t="shared" si="4612"/>
        <v>43917</v>
      </c>
      <c r="B195" s="13"/>
      <c r="C195" s="13"/>
      <c r="D195" s="13"/>
      <c r="E195" s="13"/>
      <c r="F195" s="14"/>
      <c r="G195" s="15"/>
      <c r="H195" s="13"/>
      <c r="I195" s="13"/>
      <c r="J195" s="14"/>
      <c r="K195" s="15"/>
      <c r="L195" s="13"/>
      <c r="M195" s="13"/>
      <c r="N195" s="13"/>
      <c r="O195" s="13"/>
      <c r="P195" s="14"/>
      <c r="Q195" s="15"/>
      <c r="R195" s="13"/>
      <c r="S195" s="13"/>
      <c r="T195" s="14"/>
      <c r="U195" s="15"/>
      <c r="V195" s="13"/>
      <c r="W195" s="13"/>
      <c r="X195" s="13"/>
      <c r="Y195" s="13"/>
      <c r="Z195" s="14"/>
      <c r="AA195" s="15"/>
      <c r="AB195" s="13"/>
      <c r="AC195" s="13"/>
      <c r="AD195" s="14"/>
      <c r="AE195" s="15"/>
      <c r="AF195" s="13"/>
      <c r="AG195" s="13"/>
      <c r="AH195" s="13"/>
      <c r="AI195" s="13"/>
      <c r="AJ195" s="14"/>
      <c r="AK195" s="15"/>
      <c r="AL195" s="13"/>
      <c r="AM195" s="13"/>
      <c r="AN195" s="14"/>
      <c r="AO195" s="15"/>
      <c r="AP195" s="7">
        <v>13.7</v>
      </c>
      <c r="AQ195" s="7">
        <v>13.7</v>
      </c>
      <c r="AR195" s="7">
        <f t="shared" si="4607"/>
        <v>11.399999999999999</v>
      </c>
      <c r="AS195" s="7">
        <f t="shared" si="4608"/>
        <v>11.399999999999999</v>
      </c>
      <c r="AT195" s="10">
        <f t="shared" si="4605"/>
        <v>11.399999999999999</v>
      </c>
      <c r="AU195" s="11">
        <f t="shared" si="4598"/>
        <v>1.3000000000000007</v>
      </c>
      <c r="AV195" s="7">
        <f t="shared" si="4609"/>
        <v>13.7</v>
      </c>
      <c r="AW195" s="7">
        <f t="shared" si="4610"/>
        <v>13.7</v>
      </c>
      <c r="AX195" s="10">
        <f t="shared" si="4606"/>
        <v>13.7</v>
      </c>
      <c r="AY195" s="11">
        <f t="shared" si="4600"/>
        <v>1.3000000000000007</v>
      </c>
    </row>
    <row r="196" spans="1:51" x14ac:dyDescent="0.2">
      <c r="A196" s="1">
        <f t="shared" si="4612"/>
        <v>43910</v>
      </c>
      <c r="B196" s="13"/>
      <c r="C196" s="13"/>
      <c r="D196" s="13"/>
      <c r="E196" s="13"/>
      <c r="F196" s="14"/>
      <c r="G196" s="15"/>
      <c r="H196" s="13"/>
      <c r="I196" s="13"/>
      <c r="J196" s="14"/>
      <c r="K196" s="15"/>
      <c r="L196" s="13"/>
      <c r="M196" s="13"/>
      <c r="N196" s="13"/>
      <c r="O196" s="13"/>
      <c r="P196" s="14"/>
      <c r="Q196" s="15"/>
      <c r="R196" s="13"/>
      <c r="S196" s="13"/>
      <c r="T196" s="14"/>
      <c r="U196" s="15"/>
      <c r="V196" s="13"/>
      <c r="W196" s="13"/>
      <c r="X196" s="13"/>
      <c r="Y196" s="13"/>
      <c r="Z196" s="14"/>
      <c r="AA196" s="15"/>
      <c r="AB196" s="13"/>
      <c r="AC196" s="13"/>
      <c r="AD196" s="14"/>
      <c r="AE196" s="15"/>
      <c r="AF196" s="13"/>
      <c r="AG196" s="13"/>
      <c r="AH196" s="13"/>
      <c r="AI196" s="13"/>
      <c r="AJ196" s="14"/>
      <c r="AK196" s="15"/>
      <c r="AL196" s="13"/>
      <c r="AM196" s="13"/>
      <c r="AN196" s="14"/>
      <c r="AO196" s="15"/>
      <c r="AP196" s="7">
        <v>13.7</v>
      </c>
      <c r="AQ196" s="7">
        <v>13.73</v>
      </c>
      <c r="AR196" s="7">
        <f t="shared" si="4607"/>
        <v>11.399999999999999</v>
      </c>
      <c r="AS196" s="7">
        <f t="shared" si="4608"/>
        <v>11.43</v>
      </c>
      <c r="AT196" s="10">
        <f t="shared" si="4605"/>
        <v>11.399999999999999</v>
      </c>
      <c r="AU196" s="11">
        <f t="shared" si="4598"/>
        <v>1.3000000000000007</v>
      </c>
      <c r="AV196" s="7">
        <f t="shared" si="4609"/>
        <v>13.7</v>
      </c>
      <c r="AW196" s="7">
        <f t="shared" si="4610"/>
        <v>13.73</v>
      </c>
      <c r="AX196" s="10">
        <f t="shared" si="4606"/>
        <v>13.7</v>
      </c>
      <c r="AY196" s="11">
        <f t="shared" si="4600"/>
        <v>1.3000000000000007</v>
      </c>
    </row>
    <row r="197" spans="1:51" x14ac:dyDescent="0.2">
      <c r="A197" s="1">
        <f t="shared" si="4612"/>
        <v>43903</v>
      </c>
      <c r="B197" s="13"/>
      <c r="C197" s="13"/>
      <c r="D197" s="13"/>
      <c r="E197" s="13"/>
      <c r="F197" s="14"/>
      <c r="G197" s="15"/>
      <c r="H197" s="13"/>
      <c r="I197" s="13"/>
      <c r="J197" s="14"/>
      <c r="K197" s="15"/>
      <c r="L197" s="13"/>
      <c r="M197" s="13"/>
      <c r="N197" s="13"/>
      <c r="O197" s="13"/>
      <c r="P197" s="14"/>
      <c r="Q197" s="15"/>
      <c r="R197" s="13"/>
      <c r="S197" s="13"/>
      <c r="T197" s="14"/>
      <c r="U197" s="15"/>
      <c r="V197" s="13"/>
      <c r="W197" s="13"/>
      <c r="X197" s="13"/>
      <c r="Y197" s="13"/>
      <c r="Z197" s="14"/>
      <c r="AA197" s="15"/>
      <c r="AB197" s="13"/>
      <c r="AC197" s="13"/>
      <c r="AD197" s="14"/>
      <c r="AE197" s="15"/>
      <c r="AF197" s="13"/>
      <c r="AG197" s="13"/>
      <c r="AH197" s="13"/>
      <c r="AI197" s="13"/>
      <c r="AJ197" s="14"/>
      <c r="AK197" s="15"/>
      <c r="AL197" s="13"/>
      <c r="AM197" s="13"/>
      <c r="AN197" s="14"/>
      <c r="AO197" s="15"/>
      <c r="AP197" s="7">
        <v>13.7</v>
      </c>
      <c r="AQ197" s="7">
        <v>13.75</v>
      </c>
      <c r="AR197" s="7">
        <f t="shared" si="4607"/>
        <v>11.399999999999999</v>
      </c>
      <c r="AS197" s="7">
        <f t="shared" si="4608"/>
        <v>11.45</v>
      </c>
      <c r="AT197" s="10">
        <f t="shared" si="4605"/>
        <v>11.399999999999999</v>
      </c>
      <c r="AU197" s="11">
        <f t="shared" si="4598"/>
        <v>1.3000000000000007</v>
      </c>
      <c r="AV197" s="7">
        <f t="shared" si="4609"/>
        <v>13.7</v>
      </c>
      <c r="AW197" s="7">
        <f t="shared" si="4610"/>
        <v>13.75</v>
      </c>
      <c r="AX197" s="10">
        <f t="shared" si="4606"/>
        <v>13.7</v>
      </c>
      <c r="AY197" s="11">
        <f t="shared" si="4600"/>
        <v>1.3000000000000007</v>
      </c>
    </row>
    <row r="198" spans="1:51" x14ac:dyDescent="0.2">
      <c r="A198" s="1">
        <f t="shared" si="4612"/>
        <v>43896</v>
      </c>
      <c r="B198" s="13"/>
      <c r="C198" s="13"/>
      <c r="D198" s="13"/>
      <c r="E198" s="13"/>
      <c r="F198" s="14"/>
      <c r="G198" s="15"/>
      <c r="H198" s="13"/>
      <c r="I198" s="13"/>
      <c r="J198" s="14"/>
      <c r="K198" s="15"/>
      <c r="L198" s="13"/>
      <c r="M198" s="13"/>
      <c r="N198" s="13"/>
      <c r="O198" s="13"/>
      <c r="P198" s="14"/>
      <c r="Q198" s="15"/>
      <c r="R198" s="13"/>
      <c r="S198" s="13"/>
      <c r="T198" s="14"/>
      <c r="U198" s="15"/>
      <c r="V198" s="13"/>
      <c r="W198" s="13"/>
      <c r="X198" s="13"/>
      <c r="Y198" s="13"/>
      <c r="Z198" s="14"/>
      <c r="AA198" s="15"/>
      <c r="AB198" s="13"/>
      <c r="AC198" s="13"/>
      <c r="AD198" s="14"/>
      <c r="AE198" s="15"/>
      <c r="AF198" s="13"/>
      <c r="AG198" s="13"/>
      <c r="AH198" s="13"/>
      <c r="AI198" s="13"/>
      <c r="AJ198" s="14"/>
      <c r="AK198" s="15"/>
      <c r="AL198" s="13"/>
      <c r="AM198" s="13"/>
      <c r="AN198" s="14"/>
      <c r="AO198" s="15"/>
      <c r="AP198" s="7">
        <v>13.7</v>
      </c>
      <c r="AQ198" s="7">
        <v>13.77</v>
      </c>
      <c r="AR198" s="7">
        <f t="shared" si="4607"/>
        <v>11.399999999999999</v>
      </c>
      <c r="AS198" s="7">
        <f t="shared" si="4608"/>
        <v>11.469999999999999</v>
      </c>
      <c r="AT198" s="10">
        <f t="shared" si="4605"/>
        <v>11.399999999999999</v>
      </c>
      <c r="AU198" s="11">
        <f t="shared" si="4598"/>
        <v>1.3000000000000007</v>
      </c>
      <c r="AV198" s="7">
        <f t="shared" si="4609"/>
        <v>13.7</v>
      </c>
      <c r="AW198" s="7">
        <f t="shared" si="4610"/>
        <v>13.77</v>
      </c>
      <c r="AX198" s="10">
        <f t="shared" si="4606"/>
        <v>13.7</v>
      </c>
      <c r="AY198" s="11">
        <f t="shared" si="4600"/>
        <v>1.3000000000000007</v>
      </c>
    </row>
    <row r="199" spans="1:51" x14ac:dyDescent="0.2">
      <c r="A199" s="1">
        <f t="shared" si="4612"/>
        <v>43889</v>
      </c>
      <c r="B199" s="13"/>
      <c r="C199" s="13"/>
      <c r="D199" s="13"/>
      <c r="E199" s="13"/>
      <c r="F199" s="14"/>
      <c r="G199" s="15"/>
      <c r="H199" s="13"/>
      <c r="I199" s="13"/>
      <c r="J199" s="14"/>
      <c r="K199" s="15"/>
      <c r="L199" s="13"/>
      <c r="M199" s="13"/>
      <c r="N199" s="13"/>
      <c r="O199" s="13"/>
      <c r="P199" s="14"/>
      <c r="Q199" s="15"/>
      <c r="R199" s="13"/>
      <c r="S199" s="13"/>
      <c r="T199" s="14"/>
      <c r="U199" s="15"/>
      <c r="V199" s="13"/>
      <c r="W199" s="13"/>
      <c r="X199" s="13"/>
      <c r="Y199" s="13"/>
      <c r="Z199" s="14"/>
      <c r="AA199" s="15"/>
      <c r="AB199" s="13"/>
      <c r="AC199" s="13"/>
      <c r="AD199" s="14"/>
      <c r="AE199" s="15"/>
      <c r="AF199" s="13"/>
      <c r="AG199" s="13"/>
      <c r="AH199" s="13"/>
      <c r="AI199" s="13"/>
      <c r="AJ199" s="14"/>
      <c r="AK199" s="15"/>
      <c r="AL199" s="13"/>
      <c r="AM199" s="13"/>
      <c r="AN199" s="14"/>
      <c r="AO199" s="15"/>
      <c r="AP199" s="7">
        <v>13.7</v>
      </c>
      <c r="AQ199" s="7">
        <v>13.79</v>
      </c>
      <c r="AR199" s="7">
        <f t="shared" si="4607"/>
        <v>11.399999999999999</v>
      </c>
      <c r="AS199" s="7">
        <f t="shared" si="4608"/>
        <v>11.489999999999998</v>
      </c>
      <c r="AT199" s="10">
        <f t="shared" si="4605"/>
        <v>11.399999999999999</v>
      </c>
      <c r="AU199" s="11">
        <f t="shared" si="4598"/>
        <v>1.3000000000000007</v>
      </c>
      <c r="AV199" s="7">
        <f t="shared" si="4609"/>
        <v>13.7</v>
      </c>
      <c r="AW199" s="7">
        <f t="shared" si="4610"/>
        <v>13.79</v>
      </c>
      <c r="AX199" s="10">
        <f t="shared" si="4606"/>
        <v>13.7</v>
      </c>
      <c r="AY199" s="11">
        <f t="shared" si="4600"/>
        <v>1.3000000000000007</v>
      </c>
    </row>
    <row r="200" spans="1:51" x14ac:dyDescent="0.2">
      <c r="A200" s="1">
        <f t="shared" ref="A200:A205" si="4613">A201+7</f>
        <v>43882</v>
      </c>
      <c r="B200" s="13"/>
      <c r="C200" s="13"/>
      <c r="D200" s="13"/>
      <c r="E200" s="13"/>
      <c r="F200" s="14"/>
      <c r="G200" s="15"/>
      <c r="H200" s="13"/>
      <c r="I200" s="13"/>
      <c r="J200" s="14"/>
      <c r="K200" s="15"/>
      <c r="L200" s="13"/>
      <c r="M200" s="13"/>
      <c r="N200" s="13"/>
      <c r="O200" s="13"/>
      <c r="P200" s="14"/>
      <c r="Q200" s="15"/>
      <c r="R200" s="13"/>
      <c r="S200" s="13"/>
      <c r="T200" s="14"/>
      <c r="U200" s="15"/>
      <c r="V200" s="13"/>
      <c r="W200" s="13"/>
      <c r="X200" s="13"/>
      <c r="Y200" s="13"/>
      <c r="Z200" s="14"/>
      <c r="AA200" s="15"/>
      <c r="AB200" s="13"/>
      <c r="AC200" s="13"/>
      <c r="AD200" s="14"/>
      <c r="AE200" s="15"/>
      <c r="AF200" s="13"/>
      <c r="AG200" s="13"/>
      <c r="AH200" s="13"/>
      <c r="AI200" s="13"/>
      <c r="AJ200" s="14"/>
      <c r="AK200" s="15"/>
      <c r="AL200" s="13"/>
      <c r="AM200" s="13"/>
      <c r="AN200" s="14"/>
      <c r="AO200" s="15"/>
      <c r="AP200" s="7">
        <v>13.8</v>
      </c>
      <c r="AQ200" s="7">
        <v>13.71</v>
      </c>
      <c r="AR200" s="7">
        <f t="shared" si="4607"/>
        <v>11.5</v>
      </c>
      <c r="AS200" s="7">
        <f t="shared" si="4608"/>
        <v>11.41</v>
      </c>
      <c r="AT200" s="10">
        <f t="shared" si="4605"/>
        <v>11.41</v>
      </c>
      <c r="AU200" s="11">
        <f t="shared" si="4598"/>
        <v>1.2899999999999991</v>
      </c>
      <c r="AV200" s="7">
        <f t="shared" si="4609"/>
        <v>13.8</v>
      </c>
      <c r="AW200" s="7">
        <f t="shared" si="4610"/>
        <v>13.71</v>
      </c>
      <c r="AX200" s="10">
        <f t="shared" si="4606"/>
        <v>13.71</v>
      </c>
      <c r="AY200" s="11">
        <f t="shared" si="4600"/>
        <v>1.2899999999999991</v>
      </c>
    </row>
    <row r="201" spans="1:51" x14ac:dyDescent="0.2">
      <c r="A201" s="1">
        <f t="shared" si="4613"/>
        <v>43875</v>
      </c>
      <c r="B201" s="13"/>
      <c r="C201" s="13"/>
      <c r="D201" s="13"/>
      <c r="E201" s="13"/>
      <c r="F201" s="14"/>
      <c r="G201" s="15"/>
      <c r="H201" s="13"/>
      <c r="I201" s="13"/>
      <c r="J201" s="14"/>
      <c r="K201" s="15"/>
      <c r="L201" s="13"/>
      <c r="M201" s="13"/>
      <c r="N201" s="13"/>
      <c r="O201" s="13"/>
      <c r="P201" s="14"/>
      <c r="Q201" s="15"/>
      <c r="R201" s="13"/>
      <c r="S201" s="13"/>
      <c r="T201" s="14"/>
      <c r="U201" s="15"/>
      <c r="V201" s="13"/>
      <c r="W201" s="13"/>
      <c r="X201" s="13"/>
      <c r="Y201" s="13"/>
      <c r="Z201" s="14"/>
      <c r="AA201" s="15"/>
      <c r="AB201" s="13"/>
      <c r="AC201" s="13"/>
      <c r="AD201" s="14"/>
      <c r="AE201" s="15"/>
      <c r="AF201" s="13"/>
      <c r="AG201" s="13"/>
      <c r="AH201" s="13"/>
      <c r="AI201" s="13"/>
      <c r="AJ201" s="14"/>
      <c r="AK201" s="15"/>
      <c r="AL201" s="13"/>
      <c r="AM201" s="13"/>
      <c r="AN201" s="14"/>
      <c r="AO201" s="15"/>
      <c r="AP201" s="7">
        <v>13.8</v>
      </c>
      <c r="AQ201" s="7">
        <v>13.59</v>
      </c>
      <c r="AR201" s="7">
        <f t="shared" si="4607"/>
        <v>11.5</v>
      </c>
      <c r="AS201" s="7">
        <f t="shared" si="4608"/>
        <v>11.29</v>
      </c>
      <c r="AT201" s="10">
        <f t="shared" si="4605"/>
        <v>11.29</v>
      </c>
      <c r="AU201" s="11">
        <f t="shared" si="4598"/>
        <v>1.4100000000000001</v>
      </c>
      <c r="AV201" s="7">
        <f t="shared" si="4609"/>
        <v>13.8</v>
      </c>
      <c r="AW201" s="7">
        <f t="shared" si="4610"/>
        <v>13.59</v>
      </c>
      <c r="AX201" s="10">
        <f t="shared" si="4606"/>
        <v>13.59</v>
      </c>
      <c r="AY201" s="11">
        <f t="shared" si="4600"/>
        <v>1.4100000000000001</v>
      </c>
    </row>
    <row r="202" spans="1:51" x14ac:dyDescent="0.2">
      <c r="A202" s="1">
        <f t="shared" si="4613"/>
        <v>43868</v>
      </c>
      <c r="B202" s="13"/>
      <c r="C202" s="13"/>
      <c r="D202" s="13"/>
      <c r="E202" s="13"/>
      <c r="F202" s="14"/>
      <c r="G202" s="15"/>
      <c r="H202" s="13"/>
      <c r="I202" s="13"/>
      <c r="J202" s="14"/>
      <c r="K202" s="15"/>
      <c r="L202" s="13"/>
      <c r="M202" s="13"/>
      <c r="N202" s="13"/>
      <c r="O202" s="13"/>
      <c r="P202" s="14"/>
      <c r="Q202" s="15"/>
      <c r="R202" s="13"/>
      <c r="S202" s="13"/>
      <c r="T202" s="14"/>
      <c r="U202" s="15"/>
      <c r="V202" s="13"/>
      <c r="W202" s="13"/>
      <c r="X202" s="13"/>
      <c r="Y202" s="13"/>
      <c r="Z202" s="14"/>
      <c r="AA202" s="15"/>
      <c r="AB202" s="13"/>
      <c r="AC202" s="13"/>
      <c r="AD202" s="14"/>
      <c r="AE202" s="15"/>
      <c r="AF202" s="13"/>
      <c r="AG202" s="13"/>
      <c r="AH202" s="13"/>
      <c r="AI202" s="13"/>
      <c r="AJ202" s="14"/>
      <c r="AK202" s="15"/>
      <c r="AL202" s="13"/>
      <c r="AM202" s="13"/>
      <c r="AN202" s="14"/>
      <c r="AO202" s="15"/>
      <c r="AP202" s="7">
        <v>13.8</v>
      </c>
      <c r="AQ202" s="7">
        <v>13.43</v>
      </c>
      <c r="AR202" s="7">
        <f t="shared" si="4607"/>
        <v>11.5</v>
      </c>
      <c r="AS202" s="7">
        <f t="shared" si="4608"/>
        <v>11.129999999999999</v>
      </c>
      <c r="AT202" s="10">
        <f t="shared" si="4605"/>
        <v>11.129999999999999</v>
      </c>
      <c r="AU202" s="11">
        <f t="shared" si="4598"/>
        <v>1.5700000000000003</v>
      </c>
      <c r="AV202" s="7">
        <f t="shared" si="4609"/>
        <v>13.8</v>
      </c>
      <c r="AW202" s="7">
        <f t="shared" si="4610"/>
        <v>13.43</v>
      </c>
      <c r="AX202" s="10">
        <f t="shared" si="4606"/>
        <v>13.43</v>
      </c>
      <c r="AY202" s="11">
        <f t="shared" si="4600"/>
        <v>1.5700000000000003</v>
      </c>
    </row>
    <row r="203" spans="1:51" x14ac:dyDescent="0.2">
      <c r="A203" s="1">
        <f t="shared" si="4613"/>
        <v>43861</v>
      </c>
      <c r="B203" s="13"/>
      <c r="C203" s="13"/>
      <c r="D203" s="13"/>
      <c r="E203" s="13"/>
      <c r="F203" s="14"/>
      <c r="G203" s="15"/>
      <c r="H203" s="13"/>
      <c r="I203" s="13"/>
      <c r="J203" s="14"/>
      <c r="K203" s="15"/>
      <c r="L203" s="13"/>
      <c r="M203" s="13"/>
      <c r="N203" s="13"/>
      <c r="O203" s="13"/>
      <c r="P203" s="14"/>
      <c r="Q203" s="15"/>
      <c r="R203" s="13"/>
      <c r="S203" s="13"/>
      <c r="T203" s="14"/>
      <c r="U203" s="15"/>
      <c r="V203" s="13"/>
      <c r="W203" s="13"/>
      <c r="X203" s="13"/>
      <c r="Y203" s="13"/>
      <c r="Z203" s="14"/>
      <c r="AA203" s="15"/>
      <c r="AB203" s="13"/>
      <c r="AC203" s="13"/>
      <c r="AD203" s="14"/>
      <c r="AE203" s="15"/>
      <c r="AF203" s="13"/>
      <c r="AG203" s="13"/>
      <c r="AH203" s="13"/>
      <c r="AI203" s="13"/>
      <c r="AJ203" s="14"/>
      <c r="AK203" s="15"/>
      <c r="AL203" s="13"/>
      <c r="AM203" s="13"/>
      <c r="AN203" s="14"/>
      <c r="AO203" s="15"/>
      <c r="AP203" s="7">
        <v>13.8</v>
      </c>
      <c r="AQ203" s="7">
        <v>13.26</v>
      </c>
      <c r="AR203" s="7">
        <f t="shared" si="4607"/>
        <v>11.5</v>
      </c>
      <c r="AS203" s="7">
        <f t="shared" si="4608"/>
        <v>10.96</v>
      </c>
      <c r="AT203" s="10">
        <f t="shared" si="4605"/>
        <v>10.96</v>
      </c>
      <c r="AU203" s="11">
        <f t="shared" si="4598"/>
        <v>1.7399999999999984</v>
      </c>
      <c r="AV203" s="7">
        <f t="shared" si="4609"/>
        <v>13.8</v>
      </c>
      <c r="AW203" s="7">
        <f t="shared" si="4610"/>
        <v>13.26</v>
      </c>
      <c r="AX203" s="10">
        <f t="shared" si="4606"/>
        <v>13.26</v>
      </c>
      <c r="AY203" s="11">
        <f t="shared" si="4600"/>
        <v>1.7400000000000002</v>
      </c>
    </row>
    <row r="204" spans="1:51" x14ac:dyDescent="0.2">
      <c r="A204" s="1">
        <f t="shared" si="4613"/>
        <v>43854</v>
      </c>
      <c r="B204" s="13"/>
      <c r="C204" s="13"/>
      <c r="D204" s="13"/>
      <c r="E204" s="13"/>
      <c r="F204" s="14"/>
      <c r="G204" s="15"/>
      <c r="H204" s="13"/>
      <c r="I204" s="13"/>
      <c r="J204" s="14"/>
      <c r="K204" s="15"/>
      <c r="L204" s="13"/>
      <c r="M204" s="13"/>
      <c r="N204" s="13"/>
      <c r="O204" s="13"/>
      <c r="P204" s="14"/>
      <c r="Q204" s="15"/>
      <c r="R204" s="13"/>
      <c r="S204" s="13"/>
      <c r="T204" s="14"/>
      <c r="U204" s="15"/>
      <c r="V204" s="13"/>
      <c r="W204" s="13"/>
      <c r="X204" s="13"/>
      <c r="Y204" s="13"/>
      <c r="Z204" s="14"/>
      <c r="AA204" s="15"/>
      <c r="AB204" s="13"/>
      <c r="AC204" s="13"/>
      <c r="AD204" s="14"/>
      <c r="AE204" s="15"/>
      <c r="AF204" s="13"/>
      <c r="AG204" s="13"/>
      <c r="AH204" s="13"/>
      <c r="AI204" s="13"/>
      <c r="AJ204" s="14"/>
      <c r="AK204" s="15"/>
      <c r="AL204" s="13"/>
      <c r="AM204" s="13"/>
      <c r="AN204" s="14"/>
      <c r="AO204" s="15"/>
      <c r="AP204" s="7">
        <v>13.5</v>
      </c>
      <c r="AQ204" s="7">
        <v>13.16</v>
      </c>
      <c r="AR204" s="7">
        <f t="shared" si="4607"/>
        <v>11.2</v>
      </c>
      <c r="AS204" s="7">
        <f t="shared" si="4608"/>
        <v>10.86</v>
      </c>
      <c r="AT204" s="10">
        <f t="shared" si="4605"/>
        <v>10.86</v>
      </c>
      <c r="AU204" s="11">
        <f t="shared" si="4598"/>
        <v>1.8399999999999999</v>
      </c>
      <c r="AV204" s="7">
        <f t="shared" si="4609"/>
        <v>13.5</v>
      </c>
      <c r="AW204" s="7">
        <f t="shared" si="4610"/>
        <v>13.16</v>
      </c>
      <c r="AX204" s="10">
        <f t="shared" si="4606"/>
        <v>13.16</v>
      </c>
      <c r="AY204" s="11">
        <f t="shared" si="4600"/>
        <v>1.8399999999999999</v>
      </c>
    </row>
    <row r="205" spans="1:51" x14ac:dyDescent="0.2">
      <c r="A205" s="1">
        <f t="shared" si="4613"/>
        <v>43847</v>
      </c>
      <c r="B205" s="13"/>
      <c r="C205" s="13"/>
      <c r="D205" s="13"/>
      <c r="E205" s="13"/>
      <c r="F205" s="14"/>
      <c r="G205" s="15"/>
      <c r="H205" s="13"/>
      <c r="I205" s="13"/>
      <c r="J205" s="14"/>
      <c r="K205" s="15"/>
      <c r="L205" s="13"/>
      <c r="M205" s="13"/>
      <c r="N205" s="13"/>
      <c r="O205" s="13"/>
      <c r="P205" s="14"/>
      <c r="Q205" s="15"/>
      <c r="R205" s="13"/>
      <c r="S205" s="13"/>
      <c r="T205" s="14"/>
      <c r="U205" s="15"/>
      <c r="V205" s="13"/>
      <c r="W205" s="13"/>
      <c r="X205" s="13"/>
      <c r="Y205" s="13"/>
      <c r="Z205" s="14"/>
      <c r="AA205" s="15"/>
      <c r="AB205" s="13"/>
      <c r="AC205" s="13"/>
      <c r="AD205" s="14"/>
      <c r="AE205" s="15"/>
      <c r="AF205" s="13"/>
      <c r="AG205" s="13"/>
      <c r="AH205" s="13"/>
      <c r="AI205" s="13"/>
      <c r="AJ205" s="14"/>
      <c r="AK205" s="15"/>
      <c r="AL205" s="13"/>
      <c r="AM205" s="13"/>
      <c r="AN205" s="14"/>
      <c r="AO205" s="15"/>
      <c r="AP205" s="7">
        <v>13.3</v>
      </c>
      <c r="AQ205" s="7">
        <v>13.11</v>
      </c>
      <c r="AR205" s="7">
        <f t="shared" si="4607"/>
        <v>11</v>
      </c>
      <c r="AS205" s="7">
        <f t="shared" si="4608"/>
        <v>10.809999999999999</v>
      </c>
      <c r="AT205" s="10">
        <f t="shared" si="4605"/>
        <v>10.809999999999999</v>
      </c>
      <c r="AU205" s="11">
        <f t="shared" si="4598"/>
        <v>1.8900000000000006</v>
      </c>
      <c r="AV205" s="7">
        <f t="shared" si="4609"/>
        <v>13.3</v>
      </c>
      <c r="AW205" s="7">
        <f t="shared" si="4610"/>
        <v>13.11</v>
      </c>
      <c r="AX205" s="10">
        <f t="shared" si="4606"/>
        <v>13.11</v>
      </c>
      <c r="AY205" s="11">
        <f t="shared" si="4600"/>
        <v>1.8900000000000006</v>
      </c>
    </row>
    <row r="206" spans="1:51" x14ac:dyDescent="0.2">
      <c r="A206" s="1">
        <f t="shared" ref="A206:A227" si="4614">A207+7</f>
        <v>43840</v>
      </c>
      <c r="B206" s="13"/>
      <c r="C206" s="13"/>
      <c r="D206" s="13"/>
      <c r="E206" s="13"/>
      <c r="F206" s="14"/>
      <c r="G206" s="15"/>
      <c r="H206" s="13"/>
      <c r="I206" s="13"/>
      <c r="J206" s="14"/>
      <c r="K206" s="15"/>
      <c r="L206" s="13"/>
      <c r="M206" s="13"/>
      <c r="N206" s="13"/>
      <c r="O206" s="13"/>
      <c r="P206" s="14"/>
      <c r="Q206" s="15"/>
      <c r="R206" s="13"/>
      <c r="S206" s="13"/>
      <c r="T206" s="14"/>
      <c r="U206" s="15"/>
      <c r="V206" s="13"/>
      <c r="W206" s="13"/>
      <c r="X206" s="13"/>
      <c r="Y206" s="13"/>
      <c r="Z206" s="14"/>
      <c r="AA206" s="15"/>
      <c r="AB206" s="13"/>
      <c r="AC206" s="13"/>
      <c r="AD206" s="14"/>
      <c r="AE206" s="15"/>
      <c r="AF206" s="13"/>
      <c r="AG206" s="13"/>
      <c r="AH206" s="13"/>
      <c r="AI206" s="13"/>
      <c r="AJ206" s="14"/>
      <c r="AK206" s="15"/>
      <c r="AL206" s="13"/>
      <c r="AM206" s="13"/>
      <c r="AN206" s="14"/>
      <c r="AO206" s="15"/>
      <c r="AP206" s="7">
        <v>13.1</v>
      </c>
      <c r="AQ206" s="7">
        <v>13.1</v>
      </c>
      <c r="AR206" s="7">
        <f t="shared" si="4607"/>
        <v>10.8</v>
      </c>
      <c r="AS206" s="7">
        <f t="shared" si="4608"/>
        <v>10.8</v>
      </c>
      <c r="AT206" s="10">
        <f t="shared" si="4605"/>
        <v>10.8</v>
      </c>
      <c r="AU206" s="11">
        <f t="shared" si="4598"/>
        <v>1.8999999999999986</v>
      </c>
      <c r="AV206" s="7">
        <f t="shared" si="4609"/>
        <v>13.1</v>
      </c>
      <c r="AW206" s="7">
        <f t="shared" si="4610"/>
        <v>13.1</v>
      </c>
      <c r="AX206" s="10">
        <f t="shared" si="4606"/>
        <v>13.1</v>
      </c>
      <c r="AY206" s="11">
        <f t="shared" si="4600"/>
        <v>1.9000000000000004</v>
      </c>
    </row>
    <row r="207" spans="1:51" x14ac:dyDescent="0.2">
      <c r="A207" s="1">
        <f t="shared" si="4614"/>
        <v>43833</v>
      </c>
      <c r="B207" s="13"/>
      <c r="C207" s="13"/>
      <c r="D207" s="13"/>
      <c r="E207" s="13"/>
      <c r="F207" s="14"/>
      <c r="G207" s="15"/>
      <c r="H207" s="13"/>
      <c r="I207" s="13"/>
      <c r="J207" s="14"/>
      <c r="K207" s="15"/>
      <c r="L207" s="13"/>
      <c r="M207" s="13"/>
      <c r="N207" s="13"/>
      <c r="O207" s="13"/>
      <c r="P207" s="14"/>
      <c r="Q207" s="15"/>
      <c r="R207" s="13"/>
      <c r="S207" s="13"/>
      <c r="T207" s="14"/>
      <c r="U207" s="15"/>
      <c r="V207" s="13"/>
      <c r="W207" s="13"/>
      <c r="X207" s="13"/>
      <c r="Y207" s="13"/>
      <c r="Z207" s="14"/>
      <c r="AA207" s="15"/>
      <c r="AB207" s="13"/>
      <c r="AC207" s="13"/>
      <c r="AD207" s="14"/>
      <c r="AE207" s="15"/>
      <c r="AF207" s="13"/>
      <c r="AG207" s="13"/>
      <c r="AH207" s="13"/>
      <c r="AI207" s="13"/>
      <c r="AJ207" s="14"/>
      <c r="AK207" s="15"/>
      <c r="AL207" s="13"/>
      <c r="AM207" s="13"/>
      <c r="AN207" s="14"/>
      <c r="AO207" s="15"/>
      <c r="AP207" s="7">
        <v>13.1</v>
      </c>
      <c r="AQ207" s="7">
        <v>13.1</v>
      </c>
      <c r="AR207" s="7">
        <f t="shared" si="4607"/>
        <v>10.8</v>
      </c>
      <c r="AS207" s="7">
        <f t="shared" si="4608"/>
        <v>10.8</v>
      </c>
      <c r="AT207" s="10">
        <f t="shared" si="4605"/>
        <v>10.8</v>
      </c>
      <c r="AU207" s="11">
        <f t="shared" si="4598"/>
        <v>1.8999999999999986</v>
      </c>
      <c r="AV207" s="7">
        <f t="shared" si="4609"/>
        <v>13.1</v>
      </c>
      <c r="AW207" s="7">
        <f t="shared" si="4610"/>
        <v>13.1</v>
      </c>
      <c r="AX207" s="10">
        <f t="shared" si="4606"/>
        <v>13.1</v>
      </c>
      <c r="AY207" s="11">
        <f t="shared" si="4600"/>
        <v>1.9000000000000004</v>
      </c>
    </row>
    <row r="208" spans="1:51" x14ac:dyDescent="0.2">
      <c r="A208" s="1">
        <f t="shared" si="4614"/>
        <v>43826</v>
      </c>
      <c r="B208" s="13"/>
      <c r="C208" s="13"/>
      <c r="D208" s="13"/>
      <c r="E208" s="13"/>
      <c r="F208" s="14"/>
      <c r="G208" s="15"/>
      <c r="H208" s="13"/>
      <c r="I208" s="13"/>
      <c r="J208" s="14"/>
      <c r="K208" s="15"/>
      <c r="L208" s="13"/>
      <c r="M208" s="13"/>
      <c r="N208" s="13"/>
      <c r="O208" s="13"/>
      <c r="P208" s="14"/>
      <c r="Q208" s="15"/>
      <c r="R208" s="13"/>
      <c r="S208" s="13"/>
      <c r="T208" s="14"/>
      <c r="U208" s="15"/>
      <c r="V208" s="13"/>
      <c r="W208" s="13"/>
      <c r="X208" s="13"/>
      <c r="Y208" s="13"/>
      <c r="Z208" s="14"/>
      <c r="AA208" s="15"/>
      <c r="AB208" s="13"/>
      <c r="AC208" s="13"/>
      <c r="AD208" s="14"/>
      <c r="AE208" s="15"/>
      <c r="AF208" s="13"/>
      <c r="AG208" s="13"/>
      <c r="AH208" s="13"/>
      <c r="AI208" s="13"/>
      <c r="AJ208" s="14"/>
      <c r="AK208" s="15"/>
      <c r="AL208" s="13"/>
      <c r="AM208" s="13"/>
      <c r="AN208" s="14"/>
      <c r="AO208" s="15"/>
      <c r="AP208" s="7">
        <v>13.1</v>
      </c>
      <c r="AQ208" s="7">
        <v>13.1</v>
      </c>
      <c r="AR208" s="7">
        <f t="shared" si="4607"/>
        <v>10.8</v>
      </c>
      <c r="AS208" s="7">
        <f t="shared" si="4608"/>
        <v>10.8</v>
      </c>
      <c r="AT208" s="10">
        <f t="shared" si="4605"/>
        <v>10.8</v>
      </c>
      <c r="AU208" s="11">
        <f t="shared" si="4598"/>
        <v>1.8999999999999986</v>
      </c>
      <c r="AV208" s="7">
        <f t="shared" si="4609"/>
        <v>13.1</v>
      </c>
      <c r="AW208" s="7">
        <f t="shared" si="4610"/>
        <v>13.1</v>
      </c>
      <c r="AX208" s="10">
        <f t="shared" si="4606"/>
        <v>13.1</v>
      </c>
      <c r="AY208" s="11">
        <f t="shared" si="4600"/>
        <v>1.9000000000000004</v>
      </c>
    </row>
    <row r="209" spans="1:51" x14ac:dyDescent="0.2">
      <c r="A209" s="1">
        <f t="shared" si="4614"/>
        <v>43819</v>
      </c>
      <c r="B209" s="13"/>
      <c r="C209" s="13"/>
      <c r="D209" s="13"/>
      <c r="E209" s="13"/>
      <c r="F209" s="14"/>
      <c r="G209" s="15"/>
      <c r="H209" s="13"/>
      <c r="I209" s="13"/>
      <c r="J209" s="14"/>
      <c r="K209" s="15"/>
      <c r="L209" s="13"/>
      <c r="M209" s="13"/>
      <c r="N209" s="13"/>
      <c r="O209" s="13"/>
      <c r="P209" s="14"/>
      <c r="Q209" s="15"/>
      <c r="R209" s="13"/>
      <c r="S209" s="13"/>
      <c r="T209" s="14"/>
      <c r="U209" s="15"/>
      <c r="V209" s="13"/>
      <c r="W209" s="13"/>
      <c r="X209" s="13"/>
      <c r="Y209" s="13"/>
      <c r="Z209" s="14"/>
      <c r="AA209" s="15"/>
      <c r="AB209" s="13"/>
      <c r="AC209" s="13"/>
      <c r="AD209" s="14"/>
      <c r="AE209" s="15"/>
      <c r="AF209" s="13"/>
      <c r="AG209" s="13"/>
      <c r="AH209" s="13"/>
      <c r="AI209" s="13"/>
      <c r="AJ209" s="14"/>
      <c r="AK209" s="15"/>
      <c r="AL209" s="13"/>
      <c r="AM209" s="13"/>
      <c r="AN209" s="14"/>
      <c r="AO209" s="15"/>
      <c r="AP209" s="7">
        <v>13.1</v>
      </c>
      <c r="AQ209" s="7">
        <v>13.07</v>
      </c>
      <c r="AR209" s="7">
        <f t="shared" si="4607"/>
        <v>10.8</v>
      </c>
      <c r="AS209" s="7">
        <f t="shared" si="4608"/>
        <v>10.77</v>
      </c>
      <c r="AT209" s="10">
        <f t="shared" si="4605"/>
        <v>10.77</v>
      </c>
      <c r="AU209" s="11">
        <f t="shared" si="4598"/>
        <v>1.9299999999999997</v>
      </c>
      <c r="AV209" s="7">
        <f t="shared" si="4609"/>
        <v>13.1</v>
      </c>
      <c r="AW209" s="7">
        <f t="shared" si="4610"/>
        <v>13.07</v>
      </c>
      <c r="AX209" s="10">
        <f t="shared" si="4606"/>
        <v>13.07</v>
      </c>
      <c r="AY209" s="11">
        <f t="shared" si="4600"/>
        <v>1.9299999999999997</v>
      </c>
    </row>
    <row r="210" spans="1:51" x14ac:dyDescent="0.2">
      <c r="A210" s="1">
        <f t="shared" si="4614"/>
        <v>43812</v>
      </c>
      <c r="B210" s="13"/>
      <c r="C210" s="13"/>
      <c r="D210" s="13"/>
      <c r="E210" s="13"/>
      <c r="F210" s="14"/>
      <c r="G210" s="15"/>
      <c r="H210" s="13"/>
      <c r="I210" s="13"/>
      <c r="J210" s="14"/>
      <c r="K210" s="15"/>
      <c r="L210" s="13"/>
      <c r="M210" s="13"/>
      <c r="N210" s="13"/>
      <c r="O210" s="13"/>
      <c r="P210" s="14"/>
      <c r="Q210" s="15"/>
      <c r="R210" s="13"/>
      <c r="S210" s="13"/>
      <c r="T210" s="14"/>
      <c r="U210" s="15"/>
      <c r="V210" s="13"/>
      <c r="W210" s="13"/>
      <c r="X210" s="13"/>
      <c r="Y210" s="13"/>
      <c r="Z210" s="14"/>
      <c r="AA210" s="15"/>
      <c r="AB210" s="13"/>
      <c r="AC210" s="13"/>
      <c r="AD210" s="14"/>
      <c r="AE210" s="15"/>
      <c r="AF210" s="13"/>
      <c r="AG210" s="13"/>
      <c r="AH210" s="13"/>
      <c r="AI210" s="13"/>
      <c r="AJ210" s="14"/>
      <c r="AK210" s="15"/>
      <c r="AL210" s="13"/>
      <c r="AM210" s="13"/>
      <c r="AN210" s="14"/>
      <c r="AO210" s="15"/>
      <c r="AP210" s="7">
        <v>13.1</v>
      </c>
      <c r="AQ210" s="7">
        <v>13</v>
      </c>
      <c r="AR210" s="7">
        <f t="shared" si="4607"/>
        <v>10.8</v>
      </c>
      <c r="AS210" s="7">
        <f t="shared" si="4608"/>
        <v>10.7</v>
      </c>
      <c r="AT210" s="10">
        <f t="shared" si="4605"/>
        <v>10.7</v>
      </c>
      <c r="AU210" s="11">
        <f t="shared" si="4598"/>
        <v>2</v>
      </c>
      <c r="AV210" s="7">
        <f t="shared" si="4609"/>
        <v>13.1</v>
      </c>
      <c r="AW210" s="7">
        <f t="shared" si="4610"/>
        <v>13</v>
      </c>
      <c r="AX210" s="10">
        <f t="shared" si="4606"/>
        <v>13</v>
      </c>
      <c r="AY210" s="11">
        <f t="shared" si="4600"/>
        <v>2</v>
      </c>
    </row>
    <row r="211" spans="1:51" x14ac:dyDescent="0.2">
      <c r="A211" s="1">
        <f t="shared" si="4614"/>
        <v>43805</v>
      </c>
      <c r="B211" s="13"/>
      <c r="C211" s="13"/>
      <c r="D211" s="13"/>
      <c r="E211" s="13"/>
      <c r="F211" s="14"/>
      <c r="G211" s="15"/>
      <c r="H211" s="13"/>
      <c r="I211" s="13"/>
      <c r="J211" s="14"/>
      <c r="K211" s="15"/>
      <c r="L211" s="13"/>
      <c r="M211" s="13"/>
      <c r="N211" s="13"/>
      <c r="O211" s="13"/>
      <c r="P211" s="14"/>
      <c r="Q211" s="15"/>
      <c r="R211" s="13"/>
      <c r="S211" s="13"/>
      <c r="T211" s="14"/>
      <c r="U211" s="15"/>
      <c r="V211" s="13"/>
      <c r="W211" s="13"/>
      <c r="X211" s="13"/>
      <c r="Y211" s="13"/>
      <c r="Z211" s="14"/>
      <c r="AA211" s="15"/>
      <c r="AB211" s="13"/>
      <c r="AC211" s="13"/>
      <c r="AD211" s="14"/>
      <c r="AE211" s="15"/>
      <c r="AF211" s="13"/>
      <c r="AG211" s="13"/>
      <c r="AH211" s="13"/>
      <c r="AI211" s="13"/>
      <c r="AJ211" s="14"/>
      <c r="AK211" s="15"/>
      <c r="AL211" s="13"/>
      <c r="AM211" s="13"/>
      <c r="AN211" s="14"/>
      <c r="AO211" s="15"/>
      <c r="AP211" s="7">
        <v>13.1</v>
      </c>
      <c r="AQ211" s="7">
        <v>12.93</v>
      </c>
      <c r="AR211" s="7">
        <f t="shared" si="4607"/>
        <v>10.8</v>
      </c>
      <c r="AS211" s="7">
        <f t="shared" si="4608"/>
        <v>10.629999999999999</v>
      </c>
      <c r="AT211" s="10">
        <f t="shared" si="4605"/>
        <v>10.629999999999999</v>
      </c>
      <c r="AU211" s="11">
        <f t="shared" si="4598"/>
        <v>2.0700000000000003</v>
      </c>
      <c r="AV211" s="7">
        <f t="shared" si="4609"/>
        <v>13.1</v>
      </c>
      <c r="AW211" s="7">
        <f t="shared" si="4610"/>
        <v>12.93</v>
      </c>
      <c r="AX211" s="10">
        <f t="shared" si="4606"/>
        <v>12.93</v>
      </c>
      <c r="AY211" s="11">
        <f t="shared" si="4600"/>
        <v>2.0700000000000003</v>
      </c>
    </row>
    <row r="212" spans="1:51" x14ac:dyDescent="0.2">
      <c r="A212" s="1">
        <f t="shared" si="4614"/>
        <v>43798</v>
      </c>
      <c r="B212" s="13"/>
      <c r="C212" s="13"/>
      <c r="D212" s="13"/>
      <c r="E212" s="13"/>
      <c r="F212" s="14"/>
      <c r="G212" s="15"/>
      <c r="H212" s="13"/>
      <c r="I212" s="13"/>
      <c r="J212" s="14"/>
      <c r="K212" s="15"/>
      <c r="L212" s="13"/>
      <c r="M212" s="13"/>
      <c r="N212" s="13"/>
      <c r="O212" s="13"/>
      <c r="P212" s="14"/>
      <c r="Q212" s="15"/>
      <c r="R212" s="13"/>
      <c r="S212" s="13"/>
      <c r="T212" s="14"/>
      <c r="U212" s="15"/>
      <c r="V212" s="13"/>
      <c r="W212" s="13"/>
      <c r="X212" s="13"/>
      <c r="Y212" s="13"/>
      <c r="Z212" s="14"/>
      <c r="AA212" s="15"/>
      <c r="AB212" s="13"/>
      <c r="AC212" s="13"/>
      <c r="AD212" s="14"/>
      <c r="AE212" s="15"/>
      <c r="AF212" s="13"/>
      <c r="AG212" s="13"/>
      <c r="AH212" s="13"/>
      <c r="AI212" s="13"/>
      <c r="AJ212" s="14"/>
      <c r="AK212" s="15"/>
      <c r="AL212" s="13"/>
      <c r="AM212" s="13"/>
      <c r="AN212" s="14"/>
      <c r="AO212" s="15"/>
      <c r="AP212" s="7">
        <v>13.1</v>
      </c>
      <c r="AQ212" s="7">
        <v>12.87</v>
      </c>
      <c r="AR212" s="7">
        <f t="shared" si="4607"/>
        <v>10.8</v>
      </c>
      <c r="AS212" s="7">
        <f t="shared" si="4608"/>
        <v>10.57</v>
      </c>
      <c r="AT212" s="10">
        <f t="shared" si="4605"/>
        <v>10.57</v>
      </c>
      <c r="AU212" s="11">
        <f t="shared" si="4598"/>
        <v>2.129999999999999</v>
      </c>
      <c r="AV212" s="7">
        <f t="shared" si="4609"/>
        <v>13.1</v>
      </c>
      <c r="AW212" s="7">
        <f t="shared" si="4610"/>
        <v>12.87</v>
      </c>
      <c r="AX212" s="10">
        <f t="shared" si="4606"/>
        <v>12.87</v>
      </c>
      <c r="AY212" s="11">
        <f t="shared" si="4600"/>
        <v>2.1300000000000008</v>
      </c>
    </row>
    <row r="213" spans="1:51" x14ac:dyDescent="0.2">
      <c r="A213" s="1">
        <f t="shared" si="4614"/>
        <v>43791</v>
      </c>
      <c r="B213" s="13"/>
      <c r="C213" s="13"/>
      <c r="D213" s="13"/>
      <c r="E213" s="13"/>
      <c r="F213" s="14"/>
      <c r="G213" s="15"/>
      <c r="H213" s="13"/>
      <c r="I213" s="13"/>
      <c r="J213" s="14"/>
      <c r="K213" s="15"/>
      <c r="L213" s="13"/>
      <c r="M213" s="13"/>
      <c r="N213" s="13"/>
      <c r="O213" s="13"/>
      <c r="P213" s="14"/>
      <c r="Q213" s="15"/>
      <c r="R213" s="13"/>
      <c r="S213" s="13"/>
      <c r="T213" s="14"/>
      <c r="U213" s="15"/>
      <c r="V213" s="13"/>
      <c r="W213" s="13"/>
      <c r="X213" s="13"/>
      <c r="Y213" s="13"/>
      <c r="Z213" s="14"/>
      <c r="AA213" s="15"/>
      <c r="AB213" s="13"/>
      <c r="AC213" s="13"/>
      <c r="AD213" s="14"/>
      <c r="AE213" s="15"/>
      <c r="AF213" s="13"/>
      <c r="AG213" s="13"/>
      <c r="AH213" s="13"/>
      <c r="AI213" s="13"/>
      <c r="AJ213" s="14"/>
      <c r="AK213" s="15"/>
      <c r="AL213" s="13"/>
      <c r="AM213" s="13"/>
      <c r="AN213" s="14"/>
      <c r="AO213" s="15"/>
      <c r="AP213" s="7">
        <v>13</v>
      </c>
      <c r="AQ213" s="7">
        <v>12.86</v>
      </c>
      <c r="AR213" s="7">
        <f t="shared" si="4607"/>
        <v>10.7</v>
      </c>
      <c r="AS213" s="7">
        <f t="shared" si="4608"/>
        <v>10.559999999999999</v>
      </c>
      <c r="AT213" s="10">
        <f t="shared" si="4605"/>
        <v>10.559999999999999</v>
      </c>
      <c r="AU213" s="11">
        <f t="shared" si="4598"/>
        <v>2.1400000000000006</v>
      </c>
      <c r="AV213" s="7">
        <f t="shared" si="4609"/>
        <v>13</v>
      </c>
      <c r="AW213" s="7">
        <f t="shared" si="4610"/>
        <v>12.86</v>
      </c>
      <c r="AX213" s="10">
        <f t="shared" si="4606"/>
        <v>12.86</v>
      </c>
      <c r="AY213" s="11">
        <f t="shared" si="4600"/>
        <v>2.1400000000000006</v>
      </c>
    </row>
    <row r="214" spans="1:51" x14ac:dyDescent="0.2">
      <c r="A214" s="1">
        <f t="shared" si="4614"/>
        <v>43784</v>
      </c>
      <c r="B214" s="13"/>
      <c r="C214" s="13"/>
      <c r="D214" s="13"/>
      <c r="E214" s="13"/>
      <c r="F214" s="14"/>
      <c r="G214" s="15"/>
      <c r="H214" s="13"/>
      <c r="I214" s="13"/>
      <c r="J214" s="14"/>
      <c r="K214" s="15"/>
      <c r="L214" s="13"/>
      <c r="M214" s="13"/>
      <c r="N214" s="13"/>
      <c r="O214" s="13"/>
      <c r="P214" s="14"/>
      <c r="Q214" s="15"/>
      <c r="R214" s="13"/>
      <c r="S214" s="13"/>
      <c r="T214" s="14"/>
      <c r="U214" s="15"/>
      <c r="V214" s="13"/>
      <c r="W214" s="13"/>
      <c r="X214" s="13"/>
      <c r="Y214" s="13"/>
      <c r="Z214" s="14"/>
      <c r="AA214" s="15"/>
      <c r="AB214" s="13"/>
      <c r="AC214" s="13"/>
      <c r="AD214" s="14"/>
      <c r="AE214" s="15"/>
      <c r="AF214" s="13"/>
      <c r="AG214" s="13"/>
      <c r="AH214" s="13"/>
      <c r="AI214" s="13"/>
      <c r="AJ214" s="14"/>
      <c r="AK214" s="15"/>
      <c r="AL214" s="13"/>
      <c r="AM214" s="13"/>
      <c r="AN214" s="14"/>
      <c r="AO214" s="15"/>
      <c r="AP214" s="7">
        <v>12.8</v>
      </c>
      <c r="AQ214" s="7">
        <v>12.9</v>
      </c>
      <c r="AR214" s="7">
        <f t="shared" si="4607"/>
        <v>10.5</v>
      </c>
      <c r="AS214" s="7">
        <f t="shared" si="4608"/>
        <v>10.600000000000001</v>
      </c>
      <c r="AT214" s="10">
        <f t="shared" si="4605"/>
        <v>10.5</v>
      </c>
      <c r="AU214" s="11">
        <f t="shared" si="4598"/>
        <v>2.1999999999999993</v>
      </c>
      <c r="AV214" s="7">
        <f t="shared" si="4609"/>
        <v>12.8</v>
      </c>
      <c r="AW214" s="7">
        <f t="shared" si="4610"/>
        <v>12.9</v>
      </c>
      <c r="AX214" s="10">
        <f t="shared" si="4606"/>
        <v>12.8</v>
      </c>
      <c r="AY214" s="11">
        <f t="shared" si="4600"/>
        <v>2.1999999999999993</v>
      </c>
    </row>
    <row r="215" spans="1:51" x14ac:dyDescent="0.2">
      <c r="A215" s="1">
        <f t="shared" si="4614"/>
        <v>43777</v>
      </c>
      <c r="B215" s="13"/>
      <c r="C215" s="13"/>
      <c r="D215" s="13"/>
      <c r="E215" s="13"/>
      <c r="F215" s="14"/>
      <c r="G215" s="15"/>
      <c r="H215" s="13"/>
      <c r="I215" s="13"/>
      <c r="J215" s="14"/>
      <c r="K215" s="15"/>
      <c r="L215" s="13"/>
      <c r="M215" s="13"/>
      <c r="N215" s="13"/>
      <c r="O215" s="13"/>
      <c r="P215" s="14"/>
      <c r="Q215" s="15"/>
      <c r="R215" s="13"/>
      <c r="S215" s="13"/>
      <c r="T215" s="14"/>
      <c r="U215" s="15"/>
      <c r="V215" s="13"/>
      <c r="W215" s="13"/>
      <c r="X215" s="13"/>
      <c r="Y215" s="13"/>
      <c r="Z215" s="14"/>
      <c r="AA215" s="15"/>
      <c r="AB215" s="13"/>
      <c r="AC215" s="13"/>
      <c r="AD215" s="14"/>
      <c r="AE215" s="15"/>
      <c r="AF215" s="13"/>
      <c r="AG215" s="13"/>
      <c r="AH215" s="13"/>
      <c r="AI215" s="13"/>
      <c r="AJ215" s="14"/>
      <c r="AK215" s="15"/>
      <c r="AL215" s="13"/>
      <c r="AM215" s="13"/>
      <c r="AN215" s="14"/>
      <c r="AO215" s="15"/>
      <c r="AP215" s="7">
        <v>12.8</v>
      </c>
      <c r="AQ215" s="7">
        <v>12.95</v>
      </c>
      <c r="AR215" s="7">
        <f t="shared" si="4607"/>
        <v>10.5</v>
      </c>
      <c r="AS215" s="7">
        <f t="shared" si="4608"/>
        <v>10.649999999999999</v>
      </c>
      <c r="AT215" s="10">
        <f t="shared" si="4605"/>
        <v>10.5</v>
      </c>
      <c r="AU215" s="11">
        <f t="shared" si="4598"/>
        <v>2.1999999999999993</v>
      </c>
      <c r="AV215" s="7">
        <f t="shared" si="4609"/>
        <v>12.8</v>
      </c>
      <c r="AW215" s="7">
        <f t="shared" si="4610"/>
        <v>12.95</v>
      </c>
      <c r="AX215" s="10">
        <f t="shared" si="4606"/>
        <v>12.8</v>
      </c>
      <c r="AY215" s="11">
        <f t="shared" si="4600"/>
        <v>2.1999999999999993</v>
      </c>
    </row>
    <row r="216" spans="1:51" x14ac:dyDescent="0.2">
      <c r="A216" s="1">
        <f t="shared" si="4614"/>
        <v>43770</v>
      </c>
      <c r="B216" s="13"/>
      <c r="C216" s="13"/>
      <c r="D216" s="13"/>
      <c r="E216" s="13"/>
      <c r="F216" s="14"/>
      <c r="G216" s="15"/>
      <c r="H216" s="13"/>
      <c r="I216" s="13"/>
      <c r="J216" s="14"/>
      <c r="K216" s="15"/>
      <c r="L216" s="13"/>
      <c r="M216" s="13"/>
      <c r="N216" s="13"/>
      <c r="O216" s="13"/>
      <c r="P216" s="14"/>
      <c r="Q216" s="15"/>
      <c r="R216" s="13"/>
      <c r="S216" s="13"/>
      <c r="T216" s="14"/>
      <c r="U216" s="15"/>
      <c r="V216" s="13"/>
      <c r="W216" s="13"/>
      <c r="X216" s="13"/>
      <c r="Y216" s="13"/>
      <c r="Z216" s="14"/>
      <c r="AA216" s="15"/>
      <c r="AB216" s="13"/>
      <c r="AC216" s="13"/>
      <c r="AD216" s="14"/>
      <c r="AE216" s="15"/>
      <c r="AF216" s="13"/>
      <c r="AG216" s="13"/>
      <c r="AH216" s="13"/>
      <c r="AI216" s="13"/>
      <c r="AJ216" s="14"/>
      <c r="AK216" s="15"/>
      <c r="AL216" s="13"/>
      <c r="AM216" s="13"/>
      <c r="AN216" s="14"/>
      <c r="AO216" s="15"/>
      <c r="AP216" s="7">
        <v>12.8</v>
      </c>
      <c r="AQ216" s="7">
        <v>13</v>
      </c>
      <c r="AR216" s="7">
        <f t="shared" si="4607"/>
        <v>10.5</v>
      </c>
      <c r="AS216" s="7">
        <f t="shared" si="4608"/>
        <v>10.7</v>
      </c>
      <c r="AT216" s="10">
        <f t="shared" si="4605"/>
        <v>10.5</v>
      </c>
      <c r="AU216" s="11">
        <f t="shared" si="4598"/>
        <v>2.1999999999999993</v>
      </c>
      <c r="AV216" s="7">
        <f t="shared" si="4609"/>
        <v>12.8</v>
      </c>
      <c r="AW216" s="7">
        <f t="shared" si="4610"/>
        <v>13</v>
      </c>
      <c r="AX216" s="10">
        <f t="shared" si="4606"/>
        <v>12.8</v>
      </c>
      <c r="AY216" s="11">
        <f t="shared" si="4600"/>
        <v>2.1999999999999993</v>
      </c>
    </row>
    <row r="217" spans="1:51" x14ac:dyDescent="0.2">
      <c r="A217" s="1">
        <f t="shared" si="4614"/>
        <v>43763</v>
      </c>
      <c r="B217" s="13"/>
      <c r="C217" s="13"/>
      <c r="D217" s="13"/>
      <c r="E217" s="13"/>
      <c r="F217" s="14"/>
      <c r="G217" s="15"/>
      <c r="H217" s="13"/>
      <c r="I217" s="13"/>
      <c r="J217" s="14"/>
      <c r="K217" s="15"/>
      <c r="L217" s="13"/>
      <c r="M217" s="13"/>
      <c r="N217" s="13"/>
      <c r="O217" s="13"/>
      <c r="P217" s="14"/>
      <c r="Q217" s="15"/>
      <c r="R217" s="13"/>
      <c r="S217" s="13"/>
      <c r="T217" s="14"/>
      <c r="U217" s="15"/>
      <c r="V217" s="13"/>
      <c r="W217" s="13"/>
      <c r="X217" s="13"/>
      <c r="Y217" s="13"/>
      <c r="Z217" s="14"/>
      <c r="AA217" s="15"/>
      <c r="AB217" s="13"/>
      <c r="AC217" s="13"/>
      <c r="AD217" s="14"/>
      <c r="AE217" s="15"/>
      <c r="AF217" s="13"/>
      <c r="AG217" s="13"/>
      <c r="AH217" s="13"/>
      <c r="AI217" s="13"/>
      <c r="AJ217" s="14"/>
      <c r="AK217" s="15"/>
      <c r="AL217" s="13"/>
      <c r="AM217" s="13"/>
      <c r="AN217" s="14"/>
      <c r="AO217" s="15"/>
      <c r="AP217" s="7">
        <v>13</v>
      </c>
      <c r="AQ217" s="7">
        <v>13.06</v>
      </c>
      <c r="AR217" s="7">
        <f t="shared" si="4607"/>
        <v>10.7</v>
      </c>
      <c r="AS217" s="7">
        <f t="shared" si="4608"/>
        <v>10.760000000000002</v>
      </c>
      <c r="AT217" s="10">
        <f t="shared" si="4605"/>
        <v>10.7</v>
      </c>
      <c r="AU217" s="11">
        <f t="shared" si="4598"/>
        <v>2</v>
      </c>
      <c r="AV217" s="7">
        <f t="shared" si="4609"/>
        <v>13</v>
      </c>
      <c r="AW217" s="7">
        <f t="shared" si="4610"/>
        <v>13.06</v>
      </c>
      <c r="AX217" s="10">
        <f t="shared" si="4606"/>
        <v>13</v>
      </c>
      <c r="AY217" s="11">
        <f t="shared" si="4600"/>
        <v>2</v>
      </c>
    </row>
    <row r="218" spans="1:51" x14ac:dyDescent="0.2">
      <c r="A218" s="1">
        <f t="shared" si="4614"/>
        <v>43756</v>
      </c>
      <c r="B218" s="13"/>
      <c r="C218" s="13"/>
      <c r="D218" s="13"/>
      <c r="E218" s="13"/>
      <c r="F218" s="14"/>
      <c r="G218" s="15"/>
      <c r="H218" s="13"/>
      <c r="I218" s="13"/>
      <c r="J218" s="14"/>
      <c r="K218" s="15"/>
      <c r="L218" s="13"/>
      <c r="M218" s="13"/>
      <c r="N218" s="13"/>
      <c r="O218" s="13"/>
      <c r="P218" s="14"/>
      <c r="Q218" s="15"/>
      <c r="R218" s="13"/>
      <c r="S218" s="13"/>
      <c r="T218" s="14"/>
      <c r="U218" s="15"/>
      <c r="V218" s="13"/>
      <c r="W218" s="13"/>
      <c r="X218" s="13"/>
      <c r="Y218" s="13"/>
      <c r="Z218" s="14"/>
      <c r="AA218" s="15"/>
      <c r="AB218" s="13"/>
      <c r="AC218" s="13"/>
      <c r="AD218" s="14"/>
      <c r="AE218" s="15"/>
      <c r="AF218" s="13"/>
      <c r="AG218" s="13"/>
      <c r="AH218" s="13"/>
      <c r="AI218" s="13"/>
      <c r="AJ218" s="14"/>
      <c r="AK218" s="15"/>
      <c r="AL218" s="13"/>
      <c r="AM218" s="13"/>
      <c r="AN218" s="14"/>
      <c r="AO218" s="15"/>
      <c r="AP218" s="7">
        <v>13</v>
      </c>
      <c r="AQ218" s="7">
        <v>13.17</v>
      </c>
      <c r="AR218" s="7">
        <f t="shared" si="4607"/>
        <v>10.7</v>
      </c>
      <c r="AS218" s="7">
        <f t="shared" si="4608"/>
        <v>10.870000000000001</v>
      </c>
      <c r="AT218" s="10">
        <f t="shared" si="4605"/>
        <v>10.7</v>
      </c>
      <c r="AU218" s="11">
        <f t="shared" si="4598"/>
        <v>2</v>
      </c>
      <c r="AV218" s="7">
        <f t="shared" si="4609"/>
        <v>13</v>
      </c>
      <c r="AW218" s="7">
        <f t="shared" si="4610"/>
        <v>13.17</v>
      </c>
      <c r="AX218" s="10">
        <f t="shared" si="4606"/>
        <v>13</v>
      </c>
      <c r="AY218" s="11">
        <f t="shared" si="4600"/>
        <v>2</v>
      </c>
    </row>
    <row r="219" spans="1:51" x14ac:dyDescent="0.2">
      <c r="A219" s="1">
        <f t="shared" si="4614"/>
        <v>43749</v>
      </c>
      <c r="B219" s="13"/>
      <c r="C219" s="13"/>
      <c r="D219" s="13"/>
      <c r="E219" s="13"/>
      <c r="F219" s="14"/>
      <c r="G219" s="15"/>
      <c r="H219" s="13"/>
      <c r="I219" s="13"/>
      <c r="J219" s="14"/>
      <c r="K219" s="15"/>
      <c r="L219" s="13"/>
      <c r="M219" s="13"/>
      <c r="N219" s="13"/>
      <c r="O219" s="13"/>
      <c r="P219" s="14"/>
      <c r="Q219" s="15"/>
      <c r="R219" s="13"/>
      <c r="S219" s="13"/>
      <c r="T219" s="14"/>
      <c r="U219" s="15"/>
      <c r="V219" s="13"/>
      <c r="W219" s="13"/>
      <c r="X219" s="13"/>
      <c r="Y219" s="13"/>
      <c r="Z219" s="14"/>
      <c r="AA219" s="15"/>
      <c r="AB219" s="13"/>
      <c r="AC219" s="13"/>
      <c r="AD219" s="14"/>
      <c r="AE219" s="15"/>
      <c r="AF219" s="13"/>
      <c r="AG219" s="13"/>
      <c r="AH219" s="13"/>
      <c r="AI219" s="13"/>
      <c r="AJ219" s="14"/>
      <c r="AK219" s="15"/>
      <c r="AL219" s="13"/>
      <c r="AM219" s="13"/>
      <c r="AN219" s="14"/>
      <c r="AO219" s="15"/>
      <c r="AP219" s="7">
        <v>13</v>
      </c>
      <c r="AQ219" s="7">
        <v>13.43</v>
      </c>
      <c r="AR219" s="7">
        <f t="shared" si="4607"/>
        <v>10.7</v>
      </c>
      <c r="AS219" s="7">
        <f t="shared" si="4608"/>
        <v>11.129999999999999</v>
      </c>
      <c r="AT219" s="10">
        <f t="shared" si="4605"/>
        <v>10.7</v>
      </c>
      <c r="AU219" s="11">
        <f t="shared" si="4598"/>
        <v>2</v>
      </c>
      <c r="AV219" s="7">
        <f t="shared" si="4609"/>
        <v>13</v>
      </c>
      <c r="AW219" s="7">
        <f t="shared" si="4610"/>
        <v>13.43</v>
      </c>
      <c r="AX219" s="10">
        <f t="shared" si="4606"/>
        <v>13</v>
      </c>
      <c r="AY219" s="11">
        <f t="shared" si="4600"/>
        <v>2</v>
      </c>
    </row>
    <row r="220" spans="1:51" x14ac:dyDescent="0.2">
      <c r="A220" s="1">
        <f t="shared" si="4614"/>
        <v>43742</v>
      </c>
      <c r="B220" s="13"/>
      <c r="C220" s="13"/>
      <c r="D220" s="13"/>
      <c r="E220" s="13"/>
      <c r="F220" s="14"/>
      <c r="G220" s="15"/>
      <c r="H220" s="13"/>
      <c r="I220" s="13"/>
      <c r="J220" s="14"/>
      <c r="K220" s="15"/>
      <c r="L220" s="13"/>
      <c r="M220" s="13"/>
      <c r="N220" s="13"/>
      <c r="O220" s="13"/>
      <c r="P220" s="14"/>
      <c r="Q220" s="15"/>
      <c r="R220" s="13"/>
      <c r="S220" s="13"/>
      <c r="T220" s="14"/>
      <c r="U220" s="15"/>
      <c r="V220" s="13"/>
      <c r="W220" s="13"/>
      <c r="X220" s="13"/>
      <c r="Y220" s="13"/>
      <c r="Z220" s="14"/>
      <c r="AA220" s="15"/>
      <c r="AB220" s="13"/>
      <c r="AC220" s="13"/>
      <c r="AD220" s="14"/>
      <c r="AE220" s="15"/>
      <c r="AF220" s="13"/>
      <c r="AG220" s="13"/>
      <c r="AH220" s="13"/>
      <c r="AI220" s="13"/>
      <c r="AJ220" s="14"/>
      <c r="AK220" s="15"/>
      <c r="AL220" s="13"/>
      <c r="AM220" s="13"/>
      <c r="AN220" s="14"/>
      <c r="AO220" s="15"/>
      <c r="AP220" s="7">
        <v>13</v>
      </c>
      <c r="AQ220" s="7">
        <v>13.81</v>
      </c>
      <c r="AR220" s="7">
        <f t="shared" si="4607"/>
        <v>10.7</v>
      </c>
      <c r="AS220" s="7">
        <f t="shared" si="4608"/>
        <v>11.510000000000002</v>
      </c>
      <c r="AT220" s="10">
        <f t="shared" si="4605"/>
        <v>10.7</v>
      </c>
      <c r="AU220" s="11">
        <f t="shared" si="4598"/>
        <v>2</v>
      </c>
      <c r="AV220" s="7">
        <f t="shared" si="4609"/>
        <v>13</v>
      </c>
      <c r="AW220" s="7">
        <f t="shared" si="4610"/>
        <v>13.81</v>
      </c>
      <c r="AX220" s="10">
        <f t="shared" si="4606"/>
        <v>13</v>
      </c>
      <c r="AY220" s="11">
        <f t="shared" si="4600"/>
        <v>2</v>
      </c>
    </row>
    <row r="221" spans="1:51" x14ac:dyDescent="0.2">
      <c r="A221" s="1">
        <f t="shared" si="4614"/>
        <v>43735</v>
      </c>
      <c r="B221" s="13"/>
      <c r="C221" s="13"/>
      <c r="D221" s="13"/>
      <c r="E221" s="13"/>
      <c r="F221" s="14"/>
      <c r="G221" s="15"/>
      <c r="H221" s="13"/>
      <c r="I221" s="13"/>
      <c r="J221" s="14"/>
      <c r="K221" s="15"/>
      <c r="L221" s="13"/>
      <c r="M221" s="13"/>
      <c r="N221" s="13"/>
      <c r="O221" s="13"/>
      <c r="P221" s="14"/>
      <c r="Q221" s="15"/>
      <c r="R221" s="13"/>
      <c r="S221" s="13"/>
      <c r="T221" s="14"/>
      <c r="U221" s="15"/>
      <c r="V221" s="13"/>
      <c r="W221" s="13"/>
      <c r="X221" s="13"/>
      <c r="Y221" s="13"/>
      <c r="Z221" s="14"/>
      <c r="AA221" s="15"/>
      <c r="AB221" s="13"/>
      <c r="AC221" s="13"/>
      <c r="AD221" s="14"/>
      <c r="AE221" s="15"/>
      <c r="AF221" s="13"/>
      <c r="AG221" s="13"/>
      <c r="AH221" s="13"/>
      <c r="AI221" s="13"/>
      <c r="AJ221" s="14"/>
      <c r="AK221" s="15"/>
      <c r="AL221" s="13"/>
      <c r="AM221" s="13"/>
      <c r="AN221" s="14"/>
      <c r="AO221" s="15"/>
      <c r="AP221" s="7">
        <v>13.2</v>
      </c>
      <c r="AQ221" s="7">
        <v>14.19</v>
      </c>
      <c r="AR221" s="7">
        <f t="shared" si="4607"/>
        <v>10.899999999999999</v>
      </c>
      <c r="AS221" s="7">
        <f t="shared" si="4608"/>
        <v>11.89</v>
      </c>
      <c r="AT221" s="10">
        <f t="shared" si="4605"/>
        <v>10.899999999999999</v>
      </c>
      <c r="AU221" s="11">
        <f t="shared" si="4598"/>
        <v>1.8000000000000007</v>
      </c>
      <c r="AV221" s="7">
        <f t="shared" si="4609"/>
        <v>13.2</v>
      </c>
      <c r="AW221" s="7">
        <f t="shared" si="4610"/>
        <v>14.19</v>
      </c>
      <c r="AX221" s="10">
        <f t="shared" si="4606"/>
        <v>13.2</v>
      </c>
      <c r="AY221" s="11">
        <f t="shared" si="4600"/>
        <v>1.8000000000000007</v>
      </c>
    </row>
    <row r="222" spans="1:51" x14ac:dyDescent="0.2">
      <c r="A222" s="1">
        <f t="shared" si="4614"/>
        <v>43728</v>
      </c>
      <c r="B222" s="13"/>
      <c r="C222" s="13"/>
      <c r="D222" s="13"/>
      <c r="E222" s="13"/>
      <c r="F222" s="14"/>
      <c r="G222" s="15"/>
      <c r="H222" s="13"/>
      <c r="I222" s="13"/>
      <c r="J222" s="14"/>
      <c r="K222" s="15"/>
      <c r="L222" s="13"/>
      <c r="M222" s="13"/>
      <c r="N222" s="13"/>
      <c r="O222" s="13"/>
      <c r="P222" s="14"/>
      <c r="Q222" s="15"/>
      <c r="R222" s="13"/>
      <c r="S222" s="13"/>
      <c r="T222" s="14"/>
      <c r="U222" s="15"/>
      <c r="V222" s="13"/>
      <c r="W222" s="13"/>
      <c r="X222" s="13"/>
      <c r="Y222" s="13"/>
      <c r="Z222" s="14"/>
      <c r="AA222" s="15"/>
      <c r="AB222" s="13"/>
      <c r="AC222" s="13"/>
      <c r="AD222" s="14"/>
      <c r="AE222" s="15"/>
      <c r="AF222" s="13"/>
      <c r="AG222" s="13"/>
      <c r="AH222" s="13"/>
      <c r="AI222" s="13"/>
      <c r="AJ222" s="14"/>
      <c r="AK222" s="15"/>
      <c r="AL222" s="13"/>
      <c r="AM222" s="13"/>
      <c r="AN222" s="14"/>
      <c r="AO222" s="15"/>
      <c r="AP222" s="7">
        <v>13.4</v>
      </c>
      <c r="AQ222" s="7">
        <v>14.52</v>
      </c>
      <c r="AR222" s="7">
        <f t="shared" si="4607"/>
        <v>11.100000000000001</v>
      </c>
      <c r="AS222" s="7">
        <f t="shared" si="4608"/>
        <v>12.219999999999999</v>
      </c>
      <c r="AT222" s="10">
        <f t="shared" si="4605"/>
        <v>11.100000000000001</v>
      </c>
      <c r="AU222" s="11">
        <f t="shared" si="4598"/>
        <v>1.5999999999999979</v>
      </c>
      <c r="AV222" s="7">
        <f t="shared" si="4609"/>
        <v>13.4</v>
      </c>
      <c r="AW222" s="7">
        <f t="shared" si="4610"/>
        <v>14.52</v>
      </c>
      <c r="AX222" s="10">
        <f t="shared" si="4606"/>
        <v>13.4</v>
      </c>
      <c r="AY222" s="11">
        <f t="shared" si="4600"/>
        <v>1.5999999999999996</v>
      </c>
    </row>
    <row r="223" spans="1:51" x14ac:dyDescent="0.2">
      <c r="A223" s="1">
        <f t="shared" si="4614"/>
        <v>43721</v>
      </c>
      <c r="B223" s="13"/>
      <c r="C223" s="13"/>
      <c r="D223" s="13"/>
      <c r="E223" s="13"/>
      <c r="F223" s="14"/>
      <c r="G223" s="15"/>
      <c r="H223" s="13"/>
      <c r="I223" s="13"/>
      <c r="J223" s="14"/>
      <c r="K223" s="15"/>
      <c r="L223" s="13"/>
      <c r="M223" s="13"/>
      <c r="N223" s="13"/>
      <c r="O223" s="13"/>
      <c r="P223" s="14"/>
      <c r="Q223" s="15"/>
      <c r="R223" s="13"/>
      <c r="S223" s="13"/>
      <c r="T223" s="14"/>
      <c r="U223" s="15"/>
      <c r="V223" s="13"/>
      <c r="W223" s="13"/>
      <c r="X223" s="13"/>
      <c r="Y223" s="13"/>
      <c r="Z223" s="14"/>
      <c r="AA223" s="15"/>
      <c r="AB223" s="13"/>
      <c r="AC223" s="13"/>
      <c r="AD223" s="14"/>
      <c r="AE223" s="15"/>
      <c r="AF223" s="13"/>
      <c r="AG223" s="13"/>
      <c r="AH223" s="13"/>
      <c r="AI223" s="13"/>
      <c r="AJ223" s="14"/>
      <c r="AK223" s="15"/>
      <c r="AL223" s="13"/>
      <c r="AM223" s="13"/>
      <c r="AN223" s="14"/>
      <c r="AO223" s="15"/>
      <c r="AP223" s="7">
        <v>14</v>
      </c>
      <c r="AQ223" s="7">
        <v>14.75</v>
      </c>
      <c r="AR223" s="7">
        <f t="shared" si="4607"/>
        <v>11.7</v>
      </c>
      <c r="AS223" s="7">
        <f t="shared" si="4608"/>
        <v>12.45</v>
      </c>
      <c r="AT223" s="10">
        <f t="shared" si="4605"/>
        <v>11.7</v>
      </c>
      <c r="AU223" s="11">
        <f t="shared" si="4598"/>
        <v>1</v>
      </c>
      <c r="AV223" s="7">
        <f t="shared" si="4609"/>
        <v>14</v>
      </c>
      <c r="AW223" s="7">
        <f t="shared" si="4610"/>
        <v>14.75</v>
      </c>
      <c r="AX223" s="10">
        <f t="shared" si="4606"/>
        <v>14</v>
      </c>
      <c r="AY223" s="11">
        <f t="shared" si="4600"/>
        <v>1</v>
      </c>
    </row>
    <row r="224" spans="1:51" x14ac:dyDescent="0.2">
      <c r="A224" s="1">
        <f t="shared" si="4614"/>
        <v>43714</v>
      </c>
      <c r="B224" s="13"/>
      <c r="C224" s="13"/>
      <c r="D224" s="13"/>
      <c r="E224" s="13"/>
      <c r="F224" s="14"/>
      <c r="G224" s="15"/>
      <c r="H224" s="13"/>
      <c r="I224" s="13"/>
      <c r="J224" s="14"/>
      <c r="K224" s="15"/>
      <c r="L224" s="13"/>
      <c r="M224" s="13"/>
      <c r="N224" s="13"/>
      <c r="O224" s="13"/>
      <c r="P224" s="14"/>
      <c r="Q224" s="15"/>
      <c r="R224" s="13"/>
      <c r="S224" s="13"/>
      <c r="T224" s="14"/>
      <c r="U224" s="15"/>
      <c r="V224" s="13"/>
      <c r="W224" s="13"/>
      <c r="X224" s="13"/>
      <c r="Y224" s="13"/>
      <c r="Z224" s="14"/>
      <c r="AA224" s="15"/>
      <c r="AB224" s="13"/>
      <c r="AC224" s="13"/>
      <c r="AD224" s="14"/>
      <c r="AE224" s="15"/>
      <c r="AF224" s="13"/>
      <c r="AG224" s="13"/>
      <c r="AH224" s="13"/>
      <c r="AI224" s="13"/>
      <c r="AJ224" s="14"/>
      <c r="AK224" s="15"/>
      <c r="AL224" s="13"/>
      <c r="AM224" s="13"/>
      <c r="AN224" s="14"/>
      <c r="AO224" s="15"/>
      <c r="AP224" s="7">
        <v>14.6</v>
      </c>
      <c r="AQ224" s="7">
        <v>15.04</v>
      </c>
      <c r="AR224" s="7">
        <f t="shared" si="4607"/>
        <v>12.3</v>
      </c>
      <c r="AS224" s="7">
        <f t="shared" si="4608"/>
        <v>12.739999999999998</v>
      </c>
      <c r="AT224" s="10">
        <f t="shared" si="4605"/>
        <v>12.3</v>
      </c>
      <c r="AU224" s="11">
        <f t="shared" si="4598"/>
        <v>0.39999999999999858</v>
      </c>
      <c r="AV224" s="7">
        <f t="shared" si="4609"/>
        <v>14.6</v>
      </c>
      <c r="AW224" s="7">
        <f t="shared" si="4610"/>
        <v>15.04</v>
      </c>
      <c r="AX224" s="10">
        <f t="shared" si="4606"/>
        <v>14.6</v>
      </c>
      <c r="AY224" s="11">
        <f t="shared" si="4600"/>
        <v>0.40000000000000036</v>
      </c>
    </row>
    <row r="225" spans="1:51" x14ac:dyDescent="0.2">
      <c r="A225" s="1">
        <f t="shared" si="4614"/>
        <v>43707</v>
      </c>
      <c r="B225" s="13"/>
      <c r="C225" s="13"/>
      <c r="D225" s="13"/>
      <c r="E225" s="13"/>
      <c r="F225" s="14"/>
      <c r="G225" s="15"/>
      <c r="H225" s="13"/>
      <c r="I225" s="13"/>
      <c r="J225" s="14"/>
      <c r="K225" s="15"/>
      <c r="L225" s="13"/>
      <c r="M225" s="13"/>
      <c r="N225" s="13"/>
      <c r="O225" s="13"/>
      <c r="P225" s="14"/>
      <c r="Q225" s="15"/>
      <c r="R225" s="13"/>
      <c r="S225" s="13"/>
      <c r="T225" s="14"/>
      <c r="U225" s="15"/>
      <c r="V225" s="13"/>
      <c r="W225" s="13"/>
      <c r="X225" s="13"/>
      <c r="Y225" s="13"/>
      <c r="Z225" s="14"/>
      <c r="AA225" s="15"/>
      <c r="AB225" s="13"/>
      <c r="AC225" s="13"/>
      <c r="AD225" s="14"/>
      <c r="AE225" s="15"/>
      <c r="AF225" s="13"/>
      <c r="AG225" s="13"/>
      <c r="AH225" s="13"/>
      <c r="AI225" s="13"/>
      <c r="AJ225" s="14"/>
      <c r="AK225" s="15"/>
      <c r="AL225" s="13"/>
      <c r="AM225" s="13"/>
      <c r="AN225" s="14"/>
      <c r="AO225" s="15"/>
      <c r="AP225" s="7">
        <v>14.8</v>
      </c>
      <c r="AQ225" s="7">
        <v>15.47</v>
      </c>
      <c r="AR225" s="7">
        <f t="shared" si="4607"/>
        <v>12.5</v>
      </c>
      <c r="AS225" s="7">
        <f t="shared" si="4608"/>
        <v>13.170000000000002</v>
      </c>
      <c r="AT225" s="10">
        <f t="shared" si="4605"/>
        <v>12.5</v>
      </c>
      <c r="AU225" s="11">
        <f t="shared" si="4598"/>
        <v>0.19999999999999929</v>
      </c>
      <c r="AV225" s="7">
        <f t="shared" si="4609"/>
        <v>14.8</v>
      </c>
      <c r="AW225" s="7">
        <f t="shared" si="4610"/>
        <v>15.47</v>
      </c>
      <c r="AX225" s="10">
        <f t="shared" si="4606"/>
        <v>14.8</v>
      </c>
      <c r="AY225" s="11">
        <f t="shared" si="4600"/>
        <v>0.19999999999999929</v>
      </c>
    </row>
    <row r="226" spans="1:51" x14ac:dyDescent="0.2">
      <c r="A226" s="1">
        <f t="shared" si="4614"/>
        <v>43700</v>
      </c>
      <c r="B226" s="13"/>
      <c r="C226" s="13"/>
      <c r="D226" s="13"/>
      <c r="E226" s="13"/>
      <c r="F226" s="14"/>
      <c r="G226" s="15"/>
      <c r="H226" s="13"/>
      <c r="I226" s="13"/>
      <c r="J226" s="14"/>
      <c r="K226" s="15"/>
      <c r="L226" s="13"/>
      <c r="M226" s="13"/>
      <c r="N226" s="13"/>
      <c r="O226" s="13"/>
      <c r="P226" s="14"/>
      <c r="Q226" s="15"/>
      <c r="R226" s="13"/>
      <c r="S226" s="13"/>
      <c r="T226" s="14"/>
      <c r="U226" s="15"/>
      <c r="V226" s="13"/>
      <c r="W226" s="13"/>
      <c r="X226" s="13"/>
      <c r="Y226" s="13"/>
      <c r="Z226" s="14"/>
      <c r="AA226" s="15"/>
      <c r="AB226" s="13"/>
      <c r="AC226" s="13"/>
      <c r="AD226" s="14"/>
      <c r="AE226" s="15"/>
      <c r="AF226" s="13"/>
      <c r="AG226" s="13"/>
      <c r="AH226" s="13"/>
      <c r="AI226" s="13"/>
      <c r="AJ226" s="14"/>
      <c r="AK226" s="15"/>
      <c r="AL226" s="13"/>
      <c r="AM226" s="13"/>
      <c r="AN226" s="14"/>
      <c r="AO226" s="15"/>
      <c r="AP226" s="7">
        <v>14.8</v>
      </c>
      <c r="AQ226" s="7">
        <v>15.87</v>
      </c>
      <c r="AR226" s="7">
        <f t="shared" si="4607"/>
        <v>12.5</v>
      </c>
      <c r="AS226" s="7">
        <f t="shared" si="4608"/>
        <v>13.57</v>
      </c>
      <c r="AT226" s="10">
        <f t="shared" si="4605"/>
        <v>12.5</v>
      </c>
      <c r="AU226" s="11">
        <f t="shared" si="4598"/>
        <v>0.19999999999999929</v>
      </c>
      <c r="AV226" s="7">
        <f t="shared" si="4609"/>
        <v>14.8</v>
      </c>
      <c r="AW226" s="7">
        <f t="shared" si="4610"/>
        <v>15.87</v>
      </c>
      <c r="AX226" s="10">
        <f t="shared" si="4606"/>
        <v>14.8</v>
      </c>
      <c r="AY226" s="11">
        <f t="shared" si="4600"/>
        <v>0.19999999999999929</v>
      </c>
    </row>
    <row r="227" spans="1:51" x14ac:dyDescent="0.2">
      <c r="A227" s="1">
        <f t="shared" si="4614"/>
        <v>43693</v>
      </c>
      <c r="B227" s="13"/>
      <c r="C227" s="13"/>
      <c r="D227" s="13"/>
      <c r="E227" s="13"/>
      <c r="F227" s="14"/>
      <c r="G227" s="15"/>
      <c r="H227" s="13"/>
      <c r="I227" s="13"/>
      <c r="J227" s="14"/>
      <c r="K227" s="15"/>
      <c r="L227" s="13"/>
      <c r="M227" s="13"/>
      <c r="N227" s="13"/>
      <c r="O227" s="13"/>
      <c r="P227" s="14"/>
      <c r="Q227" s="15"/>
      <c r="R227" s="13"/>
      <c r="S227" s="13"/>
      <c r="T227" s="14"/>
      <c r="U227" s="15"/>
      <c r="V227" s="13"/>
      <c r="W227" s="13"/>
      <c r="X227" s="13"/>
      <c r="Y227" s="13"/>
      <c r="Z227" s="14"/>
      <c r="AA227" s="15"/>
      <c r="AB227" s="13"/>
      <c r="AC227" s="13"/>
      <c r="AD227" s="14"/>
      <c r="AE227" s="15"/>
      <c r="AF227" s="13"/>
      <c r="AG227" s="13"/>
      <c r="AH227" s="13"/>
      <c r="AI227" s="13"/>
      <c r="AJ227" s="14"/>
      <c r="AK227" s="15"/>
      <c r="AL227" s="13"/>
      <c r="AM227" s="13"/>
      <c r="AN227" s="14"/>
      <c r="AO227" s="15"/>
      <c r="AP227" s="7">
        <v>14.8</v>
      </c>
      <c r="AQ227" s="7">
        <v>16.2</v>
      </c>
      <c r="AR227" s="7">
        <f t="shared" si="4607"/>
        <v>12.5</v>
      </c>
      <c r="AS227" s="7">
        <f t="shared" si="4608"/>
        <v>13.899999999999999</v>
      </c>
      <c r="AT227" s="10">
        <f t="shared" si="4605"/>
        <v>12.5</v>
      </c>
      <c r="AU227" s="11">
        <f t="shared" si="4598"/>
        <v>0.19999999999999929</v>
      </c>
      <c r="AV227" s="7">
        <f t="shared" si="4609"/>
        <v>14.8</v>
      </c>
      <c r="AW227" s="7">
        <f t="shared" si="4610"/>
        <v>16.2</v>
      </c>
      <c r="AX227" s="10">
        <f t="shared" si="4606"/>
        <v>14.8</v>
      </c>
      <c r="AY227" s="11">
        <f t="shared" si="4600"/>
        <v>0.19999999999999929</v>
      </c>
    </row>
    <row r="228" spans="1:51" x14ac:dyDescent="0.2">
      <c r="A228" s="1">
        <f t="shared" ref="A228:A233" si="4615">A229+7</f>
        <v>43686</v>
      </c>
      <c r="B228" s="13"/>
      <c r="C228" s="13"/>
      <c r="D228" s="13"/>
      <c r="E228" s="13"/>
      <c r="F228" s="14"/>
      <c r="G228" s="15"/>
      <c r="H228" s="13"/>
      <c r="I228" s="13"/>
      <c r="J228" s="14"/>
      <c r="K228" s="15"/>
      <c r="L228" s="13"/>
      <c r="M228" s="13"/>
      <c r="N228" s="13"/>
      <c r="O228" s="13"/>
      <c r="P228" s="14"/>
      <c r="Q228" s="15"/>
      <c r="R228" s="13"/>
      <c r="S228" s="13"/>
      <c r="T228" s="14"/>
      <c r="U228" s="15"/>
      <c r="V228" s="13"/>
      <c r="W228" s="13"/>
      <c r="X228" s="13"/>
      <c r="Y228" s="13"/>
      <c r="Z228" s="14"/>
      <c r="AA228" s="15"/>
      <c r="AB228" s="13"/>
      <c r="AC228" s="13"/>
      <c r="AD228" s="14"/>
      <c r="AE228" s="15"/>
      <c r="AF228" s="13"/>
      <c r="AG228" s="13"/>
      <c r="AH228" s="13"/>
      <c r="AI228" s="13"/>
      <c r="AJ228" s="14"/>
      <c r="AK228" s="15"/>
      <c r="AL228" s="13"/>
      <c r="AM228" s="13"/>
      <c r="AN228" s="14"/>
      <c r="AO228" s="15"/>
      <c r="AP228" s="7">
        <v>15.6</v>
      </c>
      <c r="AQ228" s="7">
        <v>16.37</v>
      </c>
      <c r="AR228" s="7">
        <f t="shared" si="4607"/>
        <v>13.3</v>
      </c>
      <c r="AS228" s="7">
        <f t="shared" si="4608"/>
        <v>14.07</v>
      </c>
      <c r="AT228" s="10">
        <f t="shared" si="4605"/>
        <v>13.3</v>
      </c>
      <c r="AU228" s="11">
        <f t="shared" si="4598"/>
        <v>0</v>
      </c>
      <c r="AV228" s="7">
        <f t="shared" si="4609"/>
        <v>15.6</v>
      </c>
      <c r="AW228" s="7">
        <f t="shared" si="4610"/>
        <v>16.37</v>
      </c>
      <c r="AX228" s="10">
        <f t="shared" si="4606"/>
        <v>15.6</v>
      </c>
      <c r="AY228" s="11">
        <f t="shared" si="4600"/>
        <v>0</v>
      </c>
    </row>
    <row r="229" spans="1:51" x14ac:dyDescent="0.2">
      <c r="A229" s="1">
        <f t="shared" si="4615"/>
        <v>43679</v>
      </c>
      <c r="B229" s="13"/>
      <c r="C229" s="13"/>
      <c r="D229" s="13"/>
      <c r="E229" s="13"/>
      <c r="F229" s="14"/>
      <c r="G229" s="15"/>
      <c r="H229" s="13"/>
      <c r="I229" s="13"/>
      <c r="J229" s="14"/>
      <c r="K229" s="15"/>
      <c r="L229" s="13"/>
      <c r="M229" s="13"/>
      <c r="N229" s="13"/>
      <c r="O229" s="13"/>
      <c r="P229" s="14"/>
      <c r="Q229" s="15"/>
      <c r="R229" s="13"/>
      <c r="S229" s="13"/>
      <c r="T229" s="14"/>
      <c r="U229" s="15"/>
      <c r="V229" s="13"/>
      <c r="W229" s="13"/>
      <c r="X229" s="13"/>
      <c r="Y229" s="13"/>
      <c r="Z229" s="14"/>
      <c r="AA229" s="15"/>
      <c r="AB229" s="13"/>
      <c r="AC229" s="13"/>
      <c r="AD229" s="14"/>
      <c r="AE229" s="15"/>
      <c r="AF229" s="13"/>
      <c r="AG229" s="13"/>
      <c r="AH229" s="13"/>
      <c r="AI229" s="13"/>
      <c r="AJ229" s="14"/>
      <c r="AK229" s="15"/>
      <c r="AL229" s="13"/>
      <c r="AM229" s="13"/>
      <c r="AN229" s="14"/>
      <c r="AO229" s="15"/>
      <c r="AP229" s="7">
        <v>16.600000000000001</v>
      </c>
      <c r="AQ229" s="7">
        <v>16.309999999999999</v>
      </c>
      <c r="AR229" s="7">
        <f t="shared" si="4607"/>
        <v>14.3</v>
      </c>
      <c r="AS229" s="7">
        <f t="shared" si="4608"/>
        <v>14.009999999999998</v>
      </c>
      <c r="AT229" s="10">
        <f t="shared" si="4605"/>
        <v>14.009999999999998</v>
      </c>
      <c r="AU229" s="11">
        <f t="shared" si="4598"/>
        <v>0</v>
      </c>
      <c r="AV229" s="7">
        <f t="shared" si="4609"/>
        <v>16.600000000000001</v>
      </c>
      <c r="AW229" s="7">
        <f t="shared" si="4610"/>
        <v>16.309999999999999</v>
      </c>
      <c r="AX229" s="10">
        <f t="shared" si="4606"/>
        <v>16.309999999999999</v>
      </c>
      <c r="AY229" s="11">
        <f t="shared" si="4600"/>
        <v>0</v>
      </c>
    </row>
    <row r="230" spans="1:51" x14ac:dyDescent="0.2">
      <c r="A230" s="1">
        <f t="shared" si="4615"/>
        <v>43672</v>
      </c>
      <c r="B230" s="13"/>
      <c r="C230" s="13"/>
      <c r="D230" s="13"/>
      <c r="E230" s="13"/>
      <c r="F230" s="14"/>
      <c r="G230" s="15"/>
      <c r="H230" s="13"/>
      <c r="I230" s="13"/>
      <c r="J230" s="14"/>
      <c r="K230" s="15"/>
      <c r="L230" s="13"/>
      <c r="M230" s="13"/>
      <c r="N230" s="13"/>
      <c r="O230" s="13"/>
      <c r="P230" s="14"/>
      <c r="Q230" s="15"/>
      <c r="R230" s="13"/>
      <c r="S230" s="13"/>
      <c r="T230" s="14"/>
      <c r="U230" s="15"/>
      <c r="V230" s="13"/>
      <c r="W230" s="13"/>
      <c r="X230" s="13"/>
      <c r="Y230" s="13"/>
      <c r="Z230" s="14"/>
      <c r="AA230" s="15"/>
      <c r="AB230" s="13"/>
      <c r="AC230" s="13"/>
      <c r="AD230" s="14"/>
      <c r="AE230" s="15"/>
      <c r="AF230" s="13"/>
      <c r="AG230" s="13"/>
      <c r="AH230" s="13"/>
      <c r="AI230" s="13"/>
      <c r="AJ230" s="14"/>
      <c r="AK230" s="15"/>
      <c r="AL230" s="13"/>
      <c r="AM230" s="13"/>
      <c r="AN230" s="14"/>
      <c r="AO230" s="15"/>
      <c r="AP230" s="7">
        <v>16.600000000000001</v>
      </c>
      <c r="AQ230" s="7">
        <v>16.21</v>
      </c>
      <c r="AR230" s="7">
        <f t="shared" si="4607"/>
        <v>14.3</v>
      </c>
      <c r="AS230" s="7">
        <f t="shared" si="4608"/>
        <v>13.91</v>
      </c>
      <c r="AT230" s="10">
        <f t="shared" si="4605"/>
        <v>13.91</v>
      </c>
      <c r="AU230" s="11">
        <f t="shared" si="4598"/>
        <v>0</v>
      </c>
      <c r="AV230" s="7">
        <f t="shared" si="4609"/>
        <v>16.600000000000001</v>
      </c>
      <c r="AW230" s="7">
        <f t="shared" si="4610"/>
        <v>16.21</v>
      </c>
      <c r="AX230" s="10">
        <f t="shared" si="4606"/>
        <v>16.21</v>
      </c>
      <c r="AY230" s="11">
        <f t="shared" si="4600"/>
        <v>0</v>
      </c>
    </row>
    <row r="231" spans="1:51" x14ac:dyDescent="0.2">
      <c r="A231" s="1">
        <f t="shared" si="4615"/>
        <v>43665</v>
      </c>
      <c r="B231" s="13"/>
      <c r="C231" s="13"/>
      <c r="D231" s="13"/>
      <c r="E231" s="13"/>
      <c r="F231" s="14"/>
      <c r="G231" s="15"/>
      <c r="H231" s="13"/>
      <c r="I231" s="13"/>
      <c r="J231" s="14"/>
      <c r="K231" s="15"/>
      <c r="L231" s="13"/>
      <c r="M231" s="13"/>
      <c r="N231" s="13"/>
      <c r="O231" s="13"/>
      <c r="P231" s="14"/>
      <c r="Q231" s="15"/>
      <c r="R231" s="13"/>
      <c r="S231" s="13"/>
      <c r="T231" s="14"/>
      <c r="U231" s="15"/>
      <c r="V231" s="13"/>
      <c r="W231" s="13"/>
      <c r="X231" s="13"/>
      <c r="Y231" s="13"/>
      <c r="Z231" s="14"/>
      <c r="AA231" s="15"/>
      <c r="AB231" s="13"/>
      <c r="AC231" s="13"/>
      <c r="AD231" s="14"/>
      <c r="AE231" s="15"/>
      <c r="AF231" s="13"/>
      <c r="AG231" s="13"/>
      <c r="AH231" s="13"/>
      <c r="AI231" s="13"/>
      <c r="AJ231" s="14"/>
      <c r="AK231" s="15"/>
      <c r="AL231" s="13"/>
      <c r="AM231" s="13"/>
      <c r="AN231" s="14"/>
      <c r="AO231" s="15"/>
      <c r="AP231" s="7">
        <v>16.2</v>
      </c>
      <c r="AQ231" s="7">
        <v>16.21</v>
      </c>
      <c r="AR231" s="7">
        <f t="shared" si="4607"/>
        <v>13.899999999999999</v>
      </c>
      <c r="AS231" s="7">
        <f t="shared" si="4608"/>
        <v>13.91</v>
      </c>
      <c r="AT231" s="10">
        <f t="shared" si="4605"/>
        <v>13.899999999999999</v>
      </c>
      <c r="AU231" s="11">
        <f t="shared" si="4598"/>
        <v>0</v>
      </c>
      <c r="AV231" s="7">
        <f t="shared" si="4609"/>
        <v>16.2</v>
      </c>
      <c r="AW231" s="7">
        <f t="shared" si="4610"/>
        <v>16.21</v>
      </c>
      <c r="AX231" s="10">
        <f t="shared" si="4606"/>
        <v>16.2</v>
      </c>
      <c r="AY231" s="11">
        <f t="shared" si="4600"/>
        <v>0</v>
      </c>
    </row>
    <row r="232" spans="1:51" x14ac:dyDescent="0.2">
      <c r="A232" s="1">
        <f t="shared" si="4615"/>
        <v>43658</v>
      </c>
      <c r="B232" s="13"/>
      <c r="C232" s="13"/>
      <c r="D232" s="13"/>
      <c r="E232" s="13"/>
      <c r="F232" s="14"/>
      <c r="G232" s="15"/>
      <c r="H232" s="13"/>
      <c r="I232" s="13"/>
      <c r="J232" s="14"/>
      <c r="K232" s="15"/>
      <c r="L232" s="13"/>
      <c r="M232" s="13"/>
      <c r="N232" s="13"/>
      <c r="O232" s="13"/>
      <c r="P232" s="14"/>
      <c r="Q232" s="15"/>
      <c r="R232" s="13"/>
      <c r="S232" s="13"/>
      <c r="T232" s="14"/>
      <c r="U232" s="15"/>
      <c r="V232" s="13"/>
      <c r="W232" s="13"/>
      <c r="X232" s="13"/>
      <c r="Y232" s="13"/>
      <c r="Z232" s="14"/>
      <c r="AA232" s="15"/>
      <c r="AB232" s="13"/>
      <c r="AC232" s="13"/>
      <c r="AD232" s="14"/>
      <c r="AE232" s="15"/>
      <c r="AF232" s="13"/>
      <c r="AG232" s="13"/>
      <c r="AH232" s="13"/>
      <c r="AI232" s="13"/>
      <c r="AJ232" s="14"/>
      <c r="AK232" s="15"/>
      <c r="AL232" s="13"/>
      <c r="AM232" s="13"/>
      <c r="AN232" s="14"/>
      <c r="AO232" s="15"/>
      <c r="AP232" s="7">
        <v>16.2</v>
      </c>
      <c r="AQ232" s="7">
        <v>16.260000000000002</v>
      </c>
      <c r="AR232" s="7">
        <f t="shared" si="4607"/>
        <v>13.899999999999999</v>
      </c>
      <c r="AS232" s="7">
        <f t="shared" si="4608"/>
        <v>13.96</v>
      </c>
      <c r="AT232" s="10">
        <f t="shared" si="4605"/>
        <v>13.899999999999999</v>
      </c>
      <c r="AU232" s="11">
        <f t="shared" si="4598"/>
        <v>0</v>
      </c>
      <c r="AV232" s="7">
        <f t="shared" si="4609"/>
        <v>16.2</v>
      </c>
      <c r="AW232" s="7">
        <f t="shared" si="4610"/>
        <v>16.260000000000002</v>
      </c>
      <c r="AX232" s="10">
        <f t="shared" si="4606"/>
        <v>16.2</v>
      </c>
      <c r="AY232" s="11">
        <f t="shared" si="4600"/>
        <v>0</v>
      </c>
    </row>
    <row r="233" spans="1:51" x14ac:dyDescent="0.2">
      <c r="A233" s="1">
        <f t="shared" si="4615"/>
        <v>43651</v>
      </c>
      <c r="B233" s="13"/>
      <c r="C233" s="13"/>
      <c r="D233" s="13"/>
      <c r="E233" s="13"/>
      <c r="F233" s="14"/>
      <c r="G233" s="15"/>
      <c r="H233" s="13"/>
      <c r="I233" s="13"/>
      <c r="J233" s="14"/>
      <c r="K233" s="15"/>
      <c r="L233" s="13"/>
      <c r="M233" s="13"/>
      <c r="N233" s="13"/>
      <c r="O233" s="13"/>
      <c r="P233" s="14"/>
      <c r="Q233" s="15"/>
      <c r="R233" s="13"/>
      <c r="S233" s="13"/>
      <c r="T233" s="14"/>
      <c r="U233" s="15"/>
      <c r="V233" s="13"/>
      <c r="W233" s="13"/>
      <c r="X233" s="13"/>
      <c r="Y233" s="13"/>
      <c r="Z233" s="14"/>
      <c r="AA233" s="15"/>
      <c r="AB233" s="13"/>
      <c r="AC233" s="13"/>
      <c r="AD233" s="14"/>
      <c r="AE233" s="15"/>
      <c r="AF233" s="13"/>
      <c r="AG233" s="13"/>
      <c r="AH233" s="13"/>
      <c r="AI233" s="13"/>
      <c r="AJ233" s="14"/>
      <c r="AK233" s="15"/>
      <c r="AL233" s="13"/>
      <c r="AM233" s="13"/>
      <c r="AN233" s="14"/>
      <c r="AO233" s="15"/>
      <c r="AP233" s="7">
        <v>16.2</v>
      </c>
      <c r="AQ233" s="7">
        <v>16.350000000000001</v>
      </c>
      <c r="AR233" s="7">
        <f t="shared" si="4607"/>
        <v>13.899999999999999</v>
      </c>
      <c r="AS233" s="7">
        <f t="shared" si="4608"/>
        <v>14.05</v>
      </c>
      <c r="AT233" s="10">
        <f t="shared" si="4605"/>
        <v>13.899999999999999</v>
      </c>
      <c r="AU233" s="11">
        <f t="shared" si="4598"/>
        <v>0</v>
      </c>
      <c r="AV233" s="7">
        <f t="shared" si="4609"/>
        <v>16.2</v>
      </c>
      <c r="AW233" s="7">
        <f t="shared" si="4610"/>
        <v>16.350000000000001</v>
      </c>
      <c r="AX233" s="10">
        <f t="shared" si="4606"/>
        <v>16.2</v>
      </c>
      <c r="AY233" s="11">
        <f t="shared" si="4600"/>
        <v>0</v>
      </c>
    </row>
    <row r="234" spans="1:51" x14ac:dyDescent="0.2">
      <c r="A234" s="1">
        <f>A235+7</f>
        <v>43644</v>
      </c>
      <c r="B234" s="13"/>
      <c r="C234" s="13"/>
      <c r="D234" s="13"/>
      <c r="E234" s="13"/>
      <c r="F234" s="14"/>
      <c r="G234" s="15"/>
      <c r="H234" s="13"/>
      <c r="I234" s="13"/>
      <c r="J234" s="14"/>
      <c r="K234" s="15"/>
      <c r="L234" s="13"/>
      <c r="M234" s="13"/>
      <c r="N234" s="13"/>
      <c r="O234" s="13"/>
      <c r="P234" s="14"/>
      <c r="Q234" s="15"/>
      <c r="R234" s="13"/>
      <c r="S234" s="13"/>
      <c r="T234" s="14"/>
      <c r="U234" s="15"/>
      <c r="V234" s="13"/>
      <c r="W234" s="13"/>
      <c r="X234" s="13"/>
      <c r="Y234" s="13"/>
      <c r="Z234" s="14"/>
      <c r="AA234" s="15"/>
      <c r="AB234" s="13"/>
      <c r="AC234" s="13"/>
      <c r="AD234" s="14"/>
      <c r="AE234" s="15"/>
      <c r="AF234" s="13"/>
      <c r="AG234" s="13"/>
      <c r="AH234" s="13"/>
      <c r="AI234" s="13"/>
      <c r="AJ234" s="14"/>
      <c r="AK234" s="15"/>
      <c r="AL234" s="13"/>
      <c r="AM234" s="13"/>
      <c r="AN234" s="14"/>
      <c r="AO234" s="15"/>
      <c r="AP234" s="7">
        <v>16.2</v>
      </c>
      <c r="AQ234" s="7">
        <v>16.45</v>
      </c>
      <c r="AR234" s="7">
        <f t="shared" si="4607"/>
        <v>13.899999999999999</v>
      </c>
      <c r="AS234" s="7">
        <f t="shared" si="4608"/>
        <v>14.149999999999999</v>
      </c>
      <c r="AT234" s="10">
        <f t="shared" si="4605"/>
        <v>13.899999999999999</v>
      </c>
      <c r="AU234" s="11">
        <f t="shared" si="4598"/>
        <v>0</v>
      </c>
      <c r="AV234" s="7">
        <f t="shared" si="4609"/>
        <v>16.2</v>
      </c>
      <c r="AW234" s="7">
        <f t="shared" si="4610"/>
        <v>16.45</v>
      </c>
      <c r="AX234" s="10">
        <f t="shared" si="4606"/>
        <v>16.2</v>
      </c>
      <c r="AY234" s="11">
        <f t="shared" si="4600"/>
        <v>0</v>
      </c>
    </row>
    <row r="235" spans="1:51" x14ac:dyDescent="0.2">
      <c r="A235" s="1">
        <f>A236+7</f>
        <v>43637</v>
      </c>
      <c r="B235" s="13"/>
      <c r="C235" s="13"/>
      <c r="D235" s="13"/>
      <c r="E235" s="13"/>
      <c r="F235" s="14"/>
      <c r="G235" s="15"/>
      <c r="H235" s="13"/>
      <c r="I235" s="13"/>
      <c r="J235" s="14"/>
      <c r="K235" s="15"/>
      <c r="L235" s="13"/>
      <c r="M235" s="13"/>
      <c r="N235" s="13"/>
      <c r="O235" s="13"/>
      <c r="P235" s="14"/>
      <c r="Q235" s="15"/>
      <c r="R235" s="13"/>
      <c r="S235" s="13"/>
      <c r="T235" s="14"/>
      <c r="U235" s="15"/>
      <c r="V235" s="13"/>
      <c r="W235" s="13"/>
      <c r="X235" s="13"/>
      <c r="Y235" s="13"/>
      <c r="Z235" s="14"/>
      <c r="AA235" s="15"/>
      <c r="AB235" s="13"/>
      <c r="AC235" s="13"/>
      <c r="AD235" s="14"/>
      <c r="AE235" s="15"/>
      <c r="AF235" s="13"/>
      <c r="AG235" s="13"/>
      <c r="AH235" s="13"/>
      <c r="AI235" s="13"/>
      <c r="AJ235" s="14"/>
      <c r="AK235" s="15"/>
      <c r="AL235" s="13"/>
      <c r="AM235" s="13"/>
      <c r="AN235" s="14"/>
      <c r="AO235" s="15"/>
      <c r="AP235" s="7">
        <v>16.2</v>
      </c>
      <c r="AQ235" s="7">
        <v>16.55</v>
      </c>
      <c r="AR235" s="7">
        <f t="shared" si="4607"/>
        <v>13.899999999999999</v>
      </c>
      <c r="AS235" s="7">
        <f t="shared" si="4608"/>
        <v>14.25</v>
      </c>
      <c r="AT235" s="10">
        <f t="shared" si="4605"/>
        <v>13.899999999999999</v>
      </c>
      <c r="AU235" s="11">
        <f t="shared" si="4598"/>
        <v>0</v>
      </c>
      <c r="AV235" s="7">
        <f t="shared" si="4609"/>
        <v>16.2</v>
      </c>
      <c r="AW235" s="7">
        <f t="shared" si="4610"/>
        <v>16.55</v>
      </c>
      <c r="AX235" s="10">
        <f t="shared" si="4606"/>
        <v>16.2</v>
      </c>
      <c r="AY235" s="11">
        <f t="shared" si="4600"/>
        <v>0</v>
      </c>
    </row>
    <row r="236" spans="1:51" x14ac:dyDescent="0.2">
      <c r="A236" s="1">
        <f>A237+7</f>
        <v>43630</v>
      </c>
      <c r="B236" s="13"/>
      <c r="C236" s="13"/>
      <c r="D236" s="13"/>
      <c r="E236" s="13"/>
      <c r="F236" s="14"/>
      <c r="G236" s="15"/>
      <c r="H236" s="13"/>
      <c r="I236" s="13"/>
      <c r="J236" s="14"/>
      <c r="K236" s="15"/>
      <c r="L236" s="13"/>
      <c r="M236" s="13"/>
      <c r="N236" s="13"/>
      <c r="O236" s="13"/>
      <c r="P236" s="14"/>
      <c r="Q236" s="15"/>
      <c r="R236" s="13"/>
      <c r="S236" s="13"/>
      <c r="T236" s="14"/>
      <c r="U236" s="15"/>
      <c r="V236" s="13"/>
      <c r="W236" s="13"/>
      <c r="X236" s="13"/>
      <c r="Y236" s="13"/>
      <c r="Z236" s="14"/>
      <c r="AA236" s="15"/>
      <c r="AB236" s="13"/>
      <c r="AC236" s="13"/>
      <c r="AD236" s="14"/>
      <c r="AE236" s="15"/>
      <c r="AF236" s="13"/>
      <c r="AG236" s="13"/>
      <c r="AH236" s="13"/>
      <c r="AI236" s="13"/>
      <c r="AJ236" s="14"/>
      <c r="AK236" s="15"/>
      <c r="AL236" s="13"/>
      <c r="AM236" s="13"/>
      <c r="AN236" s="14"/>
      <c r="AO236" s="15"/>
      <c r="AP236" s="7">
        <v>16.399999999999999</v>
      </c>
      <c r="AQ236" s="7">
        <v>16.649999999999999</v>
      </c>
      <c r="AR236" s="7">
        <f t="shared" si="4607"/>
        <v>14.099999999999998</v>
      </c>
      <c r="AS236" s="7">
        <f t="shared" si="4608"/>
        <v>14.349999999999998</v>
      </c>
      <c r="AT236" s="10">
        <f t="shared" si="4605"/>
        <v>14.099999999999998</v>
      </c>
      <c r="AU236" s="11">
        <f t="shared" si="4598"/>
        <v>0</v>
      </c>
      <c r="AV236" s="7">
        <f t="shared" si="4609"/>
        <v>16.399999999999999</v>
      </c>
      <c r="AW236" s="7">
        <f t="shared" si="4610"/>
        <v>16.649999999999999</v>
      </c>
      <c r="AX236" s="10">
        <f t="shared" si="4606"/>
        <v>16.399999999999999</v>
      </c>
      <c r="AY236" s="11">
        <f t="shared" si="4600"/>
        <v>0</v>
      </c>
    </row>
    <row r="237" spans="1:51" x14ac:dyDescent="0.2">
      <c r="A237" s="1">
        <f>A238+7</f>
        <v>43623</v>
      </c>
      <c r="B237" s="13"/>
      <c r="C237" s="13"/>
      <c r="D237" s="13"/>
      <c r="E237" s="13"/>
      <c r="F237" s="14"/>
      <c r="G237" s="15"/>
      <c r="H237" s="13"/>
      <c r="I237" s="13"/>
      <c r="J237" s="14"/>
      <c r="K237" s="15"/>
      <c r="L237" s="13"/>
      <c r="M237" s="13"/>
      <c r="N237" s="13"/>
      <c r="O237" s="13"/>
      <c r="P237" s="14"/>
      <c r="Q237" s="15"/>
      <c r="R237" s="13"/>
      <c r="S237" s="13"/>
      <c r="T237" s="14"/>
      <c r="U237" s="15"/>
      <c r="V237" s="13"/>
      <c r="W237" s="13"/>
      <c r="X237" s="13"/>
      <c r="Y237" s="13"/>
      <c r="Z237" s="14"/>
      <c r="AA237" s="15"/>
      <c r="AB237" s="13"/>
      <c r="AC237" s="13"/>
      <c r="AD237" s="14"/>
      <c r="AE237" s="15"/>
      <c r="AF237" s="13"/>
      <c r="AG237" s="13"/>
      <c r="AH237" s="13"/>
      <c r="AI237" s="13"/>
      <c r="AJ237" s="14"/>
      <c r="AK237" s="15"/>
      <c r="AL237" s="13"/>
      <c r="AM237" s="13"/>
      <c r="AN237" s="14"/>
      <c r="AO237" s="15"/>
      <c r="AP237" s="7">
        <v>16.600000000000001</v>
      </c>
      <c r="AQ237" s="7">
        <v>16.600000000000001</v>
      </c>
      <c r="AR237" s="7">
        <f t="shared" si="4607"/>
        <v>14.3</v>
      </c>
      <c r="AS237" s="7">
        <f t="shared" si="4608"/>
        <v>14.3</v>
      </c>
      <c r="AT237" s="10">
        <f t="shared" si="4605"/>
        <v>14.3</v>
      </c>
      <c r="AU237" s="11">
        <f t="shared" si="4598"/>
        <v>0</v>
      </c>
      <c r="AV237" s="7">
        <f t="shared" si="4609"/>
        <v>16.600000000000001</v>
      </c>
      <c r="AW237" s="7">
        <f t="shared" si="4610"/>
        <v>16.600000000000001</v>
      </c>
      <c r="AX237" s="10">
        <f t="shared" si="4606"/>
        <v>16.600000000000001</v>
      </c>
      <c r="AY237" s="11">
        <f t="shared" si="4600"/>
        <v>0</v>
      </c>
    </row>
    <row r="238" spans="1:51" x14ac:dyDescent="0.2">
      <c r="A238" s="1">
        <v>43616</v>
      </c>
      <c r="B238" s="13"/>
      <c r="C238" s="13"/>
      <c r="D238" s="13"/>
      <c r="E238" s="13"/>
      <c r="F238" s="14"/>
      <c r="G238" s="15"/>
      <c r="H238" s="13"/>
      <c r="I238" s="13"/>
      <c r="J238" s="14"/>
      <c r="K238" s="15"/>
      <c r="L238" s="13"/>
      <c r="M238" s="13"/>
      <c r="N238" s="13"/>
      <c r="O238" s="13"/>
      <c r="P238" s="14"/>
      <c r="Q238" s="15"/>
      <c r="R238" s="13"/>
      <c r="S238" s="13"/>
      <c r="T238" s="14"/>
      <c r="U238" s="15"/>
      <c r="V238" s="13"/>
      <c r="W238" s="13"/>
      <c r="X238" s="13"/>
      <c r="Y238" s="13"/>
      <c r="Z238" s="14"/>
      <c r="AA238" s="15"/>
      <c r="AB238" s="13"/>
      <c r="AC238" s="13"/>
      <c r="AD238" s="14"/>
      <c r="AE238" s="15"/>
      <c r="AF238" s="13"/>
      <c r="AG238" s="13"/>
      <c r="AH238" s="13"/>
      <c r="AI238" s="13"/>
      <c r="AJ238" s="14"/>
      <c r="AK238" s="15"/>
      <c r="AL238" s="13"/>
      <c r="AM238" s="13"/>
      <c r="AN238" s="14"/>
      <c r="AO238" s="15"/>
      <c r="AP238" s="7">
        <v>16.600000000000001</v>
      </c>
      <c r="AQ238" s="7">
        <v>16.63</v>
      </c>
      <c r="AR238" s="7">
        <f>SUM(AP238-0.77)</f>
        <v>15.830000000000002</v>
      </c>
      <c r="AS238" s="7">
        <f>SUM(AQ238-0.77)</f>
        <v>15.86</v>
      </c>
      <c r="AT238" s="10">
        <f t="shared" si="4605"/>
        <v>15.830000000000002</v>
      </c>
      <c r="AU238" s="11">
        <f>MAX(0,AT$4-AT238)</f>
        <v>0</v>
      </c>
      <c r="AV238" s="7">
        <f t="shared" si="4609"/>
        <v>16.600000000000001</v>
      </c>
      <c r="AW238" s="7">
        <f t="shared" si="4610"/>
        <v>16.63</v>
      </c>
      <c r="AX238" s="10">
        <f t="shared" si="4606"/>
        <v>16.600000000000001</v>
      </c>
      <c r="AY238" s="11">
        <f>MAX(0,AX$4-AX238)</f>
        <v>0</v>
      </c>
    </row>
    <row r="287" spans="1:5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</sheetData>
  <mergeCells count="90">
    <mergeCell ref="H5:H6"/>
    <mergeCell ref="I5:I6"/>
    <mergeCell ref="J5:J6"/>
    <mergeCell ref="K5:K6"/>
    <mergeCell ref="B1:K1"/>
    <mergeCell ref="B2:K2"/>
    <mergeCell ref="B3:C3"/>
    <mergeCell ref="B4:C4"/>
    <mergeCell ref="D3:G3"/>
    <mergeCell ref="H3:K3"/>
    <mergeCell ref="D4:G4"/>
    <mergeCell ref="H4:K4"/>
    <mergeCell ref="G5:G6"/>
    <mergeCell ref="C5:C6"/>
    <mergeCell ref="D5:D6"/>
    <mergeCell ref="E5:E6"/>
    <mergeCell ref="F5:F6"/>
    <mergeCell ref="B5:B6"/>
    <mergeCell ref="AV4:AY4"/>
    <mergeCell ref="AF1:AO1"/>
    <mergeCell ref="AP1:AY1"/>
    <mergeCell ref="AF2:AO2"/>
    <mergeCell ref="AP2:AY2"/>
    <mergeCell ref="AF3:AG3"/>
    <mergeCell ref="AH3:AK3"/>
    <mergeCell ref="AL3:AO3"/>
    <mergeCell ref="AP3:AQ3"/>
    <mergeCell ref="AR3:AU3"/>
    <mergeCell ref="AV3:AY3"/>
    <mergeCell ref="AF4:AG4"/>
    <mergeCell ref="AH4:AK4"/>
    <mergeCell ref="AL4:AO4"/>
    <mergeCell ref="AP4:AQ4"/>
    <mergeCell ref="AR4:AU4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X5:AX6"/>
    <mergeCell ref="AY5:AY6"/>
    <mergeCell ref="AR5:AR6"/>
    <mergeCell ref="AS5:AS6"/>
    <mergeCell ref="AT5:AT6"/>
    <mergeCell ref="AU5:AU6"/>
    <mergeCell ref="AV5:AV6"/>
    <mergeCell ref="AW5:AW6"/>
    <mergeCell ref="V1:AE1"/>
    <mergeCell ref="V2:AE2"/>
    <mergeCell ref="V3:W3"/>
    <mergeCell ref="X3:AA3"/>
    <mergeCell ref="AB3:AE3"/>
    <mergeCell ref="V4:W4"/>
    <mergeCell ref="X4:AA4"/>
    <mergeCell ref="AB4:AE4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L1:U1"/>
    <mergeCell ref="L2:U2"/>
    <mergeCell ref="L3:M3"/>
    <mergeCell ref="N3:Q3"/>
    <mergeCell ref="R3:U3"/>
    <mergeCell ref="L4:M4"/>
    <mergeCell ref="N4:Q4"/>
    <mergeCell ref="R4:U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0" type="noConversion"/>
  <printOptions horizontalCentered="1"/>
  <pageMargins left="0" right="0" top="0.75" bottom="0.75" header="0.3" footer="0.3"/>
  <pageSetup scale="40" orientation="landscape" r:id="rId1"/>
  <headerFooter alignWithMargins="0">
    <oddHeader>&amp;C&amp;"Arial,Bold"&amp;16Pulse Crop Repayment Rates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2"/>
  </sheetPr>
  <dimension ref="A1:U1647"/>
  <sheetViews>
    <sheetView showGridLines="0" workbookViewId="0">
      <selection activeCell="A7" sqref="A7"/>
    </sheetView>
  </sheetViews>
  <sheetFormatPr defaultRowHeight="12.75" x14ac:dyDescent="0.2"/>
  <cols>
    <col min="1" max="1" width="10.42578125" customWidth="1"/>
    <col min="2" max="2" width="9.85546875" customWidth="1"/>
    <col min="3" max="3" width="7.85546875" customWidth="1"/>
    <col min="4" max="4" width="9.7109375" customWidth="1"/>
    <col min="5" max="5" width="7.42578125" customWidth="1"/>
    <col min="6" max="6" width="9.85546875" customWidth="1"/>
    <col min="7" max="7" width="7.85546875" customWidth="1"/>
    <col min="8" max="8" width="9.7109375" customWidth="1"/>
    <col min="9" max="9" width="7.42578125" customWidth="1"/>
    <col min="10" max="10" width="10" customWidth="1"/>
    <col min="11" max="11" width="7.85546875" customWidth="1"/>
    <col min="12" max="12" width="9.7109375" customWidth="1"/>
    <col min="13" max="13" width="7.42578125" customWidth="1"/>
    <col min="14" max="14" width="10" customWidth="1"/>
    <col min="15" max="15" width="7.85546875" customWidth="1"/>
    <col min="16" max="16" width="9.7109375" customWidth="1"/>
    <col min="17" max="17" width="7.42578125" customWidth="1"/>
    <col min="18" max="18" width="10" customWidth="1"/>
    <col min="19" max="19" width="7.85546875" customWidth="1"/>
    <col min="20" max="20" width="9.7109375" customWidth="1"/>
    <col min="21" max="21" width="7.42578125" customWidth="1"/>
  </cols>
  <sheetData>
    <row r="1" spans="1:21" ht="15.75" x14ac:dyDescent="0.25">
      <c r="A1" s="9"/>
      <c r="B1" s="32" t="s">
        <v>21</v>
      </c>
      <c r="C1" s="65"/>
      <c r="D1" s="65"/>
      <c r="E1" s="66"/>
      <c r="F1" s="32" t="s">
        <v>19</v>
      </c>
      <c r="G1" s="33"/>
      <c r="H1" s="33"/>
      <c r="I1" s="59"/>
      <c r="J1" s="32" t="s">
        <v>18</v>
      </c>
      <c r="K1" s="33"/>
      <c r="L1" s="33"/>
      <c r="M1" s="59"/>
      <c r="N1" s="32" t="s">
        <v>17</v>
      </c>
      <c r="O1" s="33"/>
      <c r="P1" s="33"/>
      <c r="Q1" s="59"/>
      <c r="R1" s="32" t="s">
        <v>16</v>
      </c>
      <c r="S1" s="33"/>
      <c r="T1" s="33"/>
      <c r="U1" s="59"/>
    </row>
    <row r="2" spans="1:21" ht="15" x14ac:dyDescent="0.25">
      <c r="A2" s="5"/>
      <c r="B2" s="67" t="s">
        <v>8</v>
      </c>
      <c r="C2" s="68"/>
      <c r="D2" s="68"/>
      <c r="E2" s="69"/>
      <c r="F2" s="34" t="s">
        <v>8</v>
      </c>
      <c r="G2" s="35"/>
      <c r="H2" s="35"/>
      <c r="I2" s="60"/>
      <c r="J2" s="34" t="s">
        <v>8</v>
      </c>
      <c r="K2" s="35"/>
      <c r="L2" s="35"/>
      <c r="M2" s="60"/>
      <c r="N2" s="34" t="s">
        <v>8</v>
      </c>
      <c r="O2" s="35"/>
      <c r="P2" s="35"/>
      <c r="Q2" s="60"/>
      <c r="R2" s="34" t="s">
        <v>8</v>
      </c>
      <c r="S2" s="35"/>
      <c r="T2" s="35"/>
      <c r="U2" s="60"/>
    </row>
    <row r="3" spans="1:21" x14ac:dyDescent="0.2">
      <c r="A3" s="6"/>
      <c r="B3" s="70" t="s">
        <v>7</v>
      </c>
      <c r="C3" s="71"/>
      <c r="D3" s="71"/>
      <c r="E3" s="72"/>
      <c r="F3" s="61" t="s">
        <v>7</v>
      </c>
      <c r="G3" s="62"/>
      <c r="H3" s="63"/>
      <c r="I3" s="64"/>
      <c r="J3" s="61" t="s">
        <v>7</v>
      </c>
      <c r="K3" s="62"/>
      <c r="L3" s="63"/>
      <c r="M3" s="64"/>
      <c r="N3" s="61" t="s">
        <v>7</v>
      </c>
      <c r="O3" s="62"/>
      <c r="P3" s="63"/>
      <c r="Q3" s="64"/>
      <c r="R3" s="61" t="s">
        <v>7</v>
      </c>
      <c r="S3" s="62"/>
      <c r="T3" s="63"/>
      <c r="U3" s="64"/>
    </row>
    <row r="4" spans="1:21" ht="18" customHeight="1" x14ac:dyDescent="0.2">
      <c r="A4" s="6" t="s">
        <v>5</v>
      </c>
      <c r="B4" s="36">
        <v>14</v>
      </c>
      <c r="C4" s="73"/>
      <c r="D4" s="73"/>
      <c r="E4" s="37"/>
      <c r="F4" s="61">
        <v>14</v>
      </c>
      <c r="G4" s="62"/>
      <c r="H4" s="63"/>
      <c r="I4" s="64"/>
      <c r="J4" s="61">
        <v>14</v>
      </c>
      <c r="K4" s="62"/>
      <c r="L4" s="63"/>
      <c r="M4" s="64"/>
      <c r="N4" s="61">
        <v>14</v>
      </c>
      <c r="O4" s="62"/>
      <c r="P4" s="63"/>
      <c r="Q4" s="64"/>
      <c r="R4" s="61">
        <v>14</v>
      </c>
      <c r="S4" s="62"/>
      <c r="T4" s="63"/>
      <c r="U4" s="64"/>
    </row>
    <row r="5" spans="1:21" ht="36" x14ac:dyDescent="0.2">
      <c r="A5" s="8" t="s">
        <v>9</v>
      </c>
      <c r="B5" s="26" t="s">
        <v>10</v>
      </c>
      <c r="C5" s="28" t="s">
        <v>11</v>
      </c>
      <c r="D5" s="28" t="s">
        <v>13</v>
      </c>
      <c r="E5" s="26" t="s">
        <v>6</v>
      </c>
      <c r="F5" s="26" t="s">
        <v>10</v>
      </c>
      <c r="G5" s="28" t="s">
        <v>11</v>
      </c>
      <c r="H5" s="28" t="s">
        <v>13</v>
      </c>
      <c r="I5" s="26" t="s">
        <v>6</v>
      </c>
      <c r="J5" s="26" t="s">
        <v>10</v>
      </c>
      <c r="K5" s="28" t="s">
        <v>11</v>
      </c>
      <c r="L5" s="28" t="s">
        <v>13</v>
      </c>
      <c r="M5" s="26" t="s">
        <v>6</v>
      </c>
      <c r="N5" s="26" t="s">
        <v>10</v>
      </c>
      <c r="O5" s="28" t="s">
        <v>11</v>
      </c>
      <c r="P5" s="28" t="s">
        <v>13</v>
      </c>
      <c r="Q5" s="26" t="s">
        <v>6</v>
      </c>
      <c r="R5" s="26" t="s">
        <v>10</v>
      </c>
      <c r="S5" s="28" t="s">
        <v>11</v>
      </c>
      <c r="T5" s="28" t="s">
        <v>13</v>
      </c>
      <c r="U5" s="26" t="s">
        <v>6</v>
      </c>
    </row>
    <row r="6" spans="1:21" ht="33.75" customHeight="1" x14ac:dyDescent="0.2">
      <c r="A6" s="12" t="s">
        <v>20</v>
      </c>
      <c r="B6" s="27"/>
      <c r="C6" s="29"/>
      <c r="D6" s="29"/>
      <c r="E6" s="27"/>
      <c r="F6" s="27"/>
      <c r="G6" s="29"/>
      <c r="H6" s="29"/>
      <c r="I6" s="27"/>
      <c r="J6" s="27"/>
      <c r="K6" s="29"/>
      <c r="L6" s="29"/>
      <c r="M6" s="27"/>
      <c r="N6" s="27"/>
      <c r="O6" s="29"/>
      <c r="P6" s="29"/>
      <c r="Q6" s="27"/>
      <c r="R6" s="27"/>
      <c r="S6" s="29"/>
      <c r="T6" s="29"/>
      <c r="U6" s="27"/>
    </row>
    <row r="7" spans="1:21" ht="16.899999999999999" customHeight="1" x14ac:dyDescent="0.2">
      <c r="A7" s="1">
        <f t="shared" ref="A7:A57" si="0">A8+7</f>
        <v>45219</v>
      </c>
      <c r="B7" s="7">
        <v>36.25</v>
      </c>
      <c r="C7" s="7">
        <v>36.24</v>
      </c>
      <c r="D7" s="10">
        <f t="shared" ref="D7" si="1">MIN(B7,C7)</f>
        <v>36.24</v>
      </c>
      <c r="E7" s="11">
        <f t="shared" ref="E7" si="2">MAX(0,B$4-D7)</f>
        <v>0</v>
      </c>
      <c r="F7" s="7">
        <v>36.25</v>
      </c>
      <c r="G7" s="7">
        <v>36.24</v>
      </c>
      <c r="H7" s="10">
        <f t="shared" ref="H7" si="3">MIN(F7,G7)</f>
        <v>36.24</v>
      </c>
      <c r="I7" s="11">
        <f t="shared" ref="I7" si="4">MAX(0,F$4-H7)</f>
        <v>0</v>
      </c>
      <c r="J7" s="7">
        <v>33.75</v>
      </c>
      <c r="K7" s="7">
        <v>33.409999999999997</v>
      </c>
      <c r="L7" s="10">
        <f t="shared" ref="L7" si="5">MIN(J7,K7)</f>
        <v>33.409999999999997</v>
      </c>
      <c r="M7" s="11">
        <f t="shared" ref="M7" si="6">MAX(0,J$4-L7)</f>
        <v>0</v>
      </c>
      <c r="N7" s="7">
        <v>33.880000000000003</v>
      </c>
      <c r="O7" s="7">
        <v>34.46</v>
      </c>
      <c r="P7" s="10">
        <f t="shared" ref="P7" si="7">MIN(N7,O7)</f>
        <v>33.880000000000003</v>
      </c>
      <c r="Q7" s="11">
        <f t="shared" ref="Q7" si="8">MAX(0,N$4-P7)</f>
        <v>0</v>
      </c>
      <c r="R7" s="7">
        <f t="shared" ref="R7" si="9">N7</f>
        <v>33.880000000000003</v>
      </c>
      <c r="S7" s="7">
        <f t="shared" ref="S7" si="10">O7</f>
        <v>34.46</v>
      </c>
      <c r="T7" s="10">
        <f t="shared" ref="T7" si="11">MIN(R7,S7)</f>
        <v>33.880000000000003</v>
      </c>
      <c r="U7" s="11">
        <f t="shared" ref="U7" si="12">MAX(0,R$4-T7)</f>
        <v>0</v>
      </c>
    </row>
    <row r="8" spans="1:21" ht="16.899999999999999" customHeight="1" x14ac:dyDescent="0.2">
      <c r="A8" s="1">
        <f t="shared" si="0"/>
        <v>45212</v>
      </c>
      <c r="B8" s="7">
        <v>36.25</v>
      </c>
      <c r="C8" s="7">
        <v>36.11</v>
      </c>
      <c r="D8" s="10">
        <f t="shared" ref="D8" si="13">MIN(B8,C8)</f>
        <v>36.11</v>
      </c>
      <c r="E8" s="11">
        <f t="shared" ref="E8" si="14">MAX(0,B$4-D8)</f>
        <v>0</v>
      </c>
      <c r="F8" s="7">
        <v>36.25</v>
      </c>
      <c r="G8" s="7">
        <v>36.11</v>
      </c>
      <c r="H8" s="10">
        <f t="shared" ref="H8" si="15">MIN(F8,G8)</f>
        <v>36.11</v>
      </c>
      <c r="I8" s="11">
        <f t="shared" ref="I8" si="16">MAX(0,F$4-H8)</f>
        <v>0</v>
      </c>
      <c r="J8" s="7">
        <v>33.75</v>
      </c>
      <c r="K8" s="7">
        <v>33.409999999999997</v>
      </c>
      <c r="L8" s="10">
        <f t="shared" ref="L8" si="17">MIN(J8,K8)</f>
        <v>33.409999999999997</v>
      </c>
      <c r="M8" s="11">
        <f t="shared" ref="M8" si="18">MAX(0,J$4-L8)</f>
        <v>0</v>
      </c>
      <c r="N8" s="7">
        <v>33.880000000000003</v>
      </c>
      <c r="O8" s="7">
        <v>34.46</v>
      </c>
      <c r="P8" s="10">
        <f t="shared" ref="P8" si="19">MIN(N8,O8)</f>
        <v>33.880000000000003</v>
      </c>
      <c r="Q8" s="11">
        <f t="shared" ref="Q8" si="20">MAX(0,N$4-P8)</f>
        <v>0</v>
      </c>
      <c r="R8" s="7">
        <f t="shared" ref="R8" si="21">N8</f>
        <v>33.880000000000003</v>
      </c>
      <c r="S8" s="7">
        <f t="shared" ref="S8" si="22">O8</f>
        <v>34.46</v>
      </c>
      <c r="T8" s="10">
        <f t="shared" ref="T8" si="23">MIN(R8,S8)</f>
        <v>33.880000000000003</v>
      </c>
      <c r="U8" s="11">
        <f t="shared" ref="U8" si="24">MAX(0,R$4-T8)</f>
        <v>0</v>
      </c>
    </row>
    <row r="9" spans="1:21" ht="16.899999999999999" customHeight="1" x14ac:dyDescent="0.2">
      <c r="A9" s="1">
        <f t="shared" si="0"/>
        <v>45205</v>
      </c>
      <c r="B9" s="7">
        <v>35.92</v>
      </c>
      <c r="C9" s="7">
        <v>35.979999999999997</v>
      </c>
      <c r="D9" s="10">
        <f t="shared" ref="D9" si="25">MIN(B9,C9)</f>
        <v>35.92</v>
      </c>
      <c r="E9" s="11">
        <f t="shared" ref="E9" si="26">MAX(0,B$4-D9)</f>
        <v>0</v>
      </c>
      <c r="F9" s="7">
        <v>35.92</v>
      </c>
      <c r="G9" s="7">
        <v>35.979999999999997</v>
      </c>
      <c r="H9" s="10">
        <f t="shared" ref="H9" si="27">MIN(F9,G9)</f>
        <v>35.92</v>
      </c>
      <c r="I9" s="11">
        <f t="shared" ref="I9" si="28">MAX(0,F$4-H9)</f>
        <v>0</v>
      </c>
      <c r="J9" s="7">
        <v>33.75</v>
      </c>
      <c r="K9" s="7">
        <v>33.409999999999997</v>
      </c>
      <c r="L9" s="10">
        <f t="shared" ref="L9" si="29">MIN(J9,K9)</f>
        <v>33.409999999999997</v>
      </c>
      <c r="M9" s="11">
        <f t="shared" ref="M9" si="30">MAX(0,J$4-L9)</f>
        <v>0</v>
      </c>
      <c r="N9" s="7">
        <v>33.880000000000003</v>
      </c>
      <c r="O9" s="7">
        <v>34.46</v>
      </c>
      <c r="P9" s="10">
        <f t="shared" ref="P9" si="31">MIN(N9,O9)</f>
        <v>33.880000000000003</v>
      </c>
      <c r="Q9" s="11">
        <f t="shared" ref="Q9" si="32">MAX(0,N$4-P9)</f>
        <v>0</v>
      </c>
      <c r="R9" s="7">
        <f t="shared" ref="R9" si="33">N9</f>
        <v>33.880000000000003</v>
      </c>
      <c r="S9" s="7">
        <f t="shared" ref="S9" si="34">O9</f>
        <v>34.46</v>
      </c>
      <c r="T9" s="10">
        <f t="shared" ref="T9" si="35">MIN(R9,S9)</f>
        <v>33.880000000000003</v>
      </c>
      <c r="U9" s="11">
        <f t="shared" ref="U9" si="36">MAX(0,R$4-T9)</f>
        <v>0</v>
      </c>
    </row>
    <row r="10" spans="1:21" ht="16.899999999999999" customHeight="1" x14ac:dyDescent="0.2">
      <c r="A10" s="1">
        <f t="shared" si="0"/>
        <v>45198</v>
      </c>
      <c r="B10" s="7">
        <v>36.42</v>
      </c>
      <c r="C10" s="7">
        <v>35.76</v>
      </c>
      <c r="D10" s="10">
        <f t="shared" ref="D10" si="37">MIN(B10,C10)</f>
        <v>35.76</v>
      </c>
      <c r="E10" s="11">
        <f t="shared" ref="E10" si="38">MAX(0,B$4-D10)</f>
        <v>0</v>
      </c>
      <c r="F10" s="7">
        <v>36.42</v>
      </c>
      <c r="G10" s="7">
        <v>35.76</v>
      </c>
      <c r="H10" s="10">
        <f t="shared" ref="H10" si="39">MIN(F10,G10)</f>
        <v>35.76</v>
      </c>
      <c r="I10" s="11">
        <f t="shared" ref="I10" si="40">MAX(0,F$4-H10)</f>
        <v>0</v>
      </c>
      <c r="J10" s="7">
        <v>33.75</v>
      </c>
      <c r="K10" s="7">
        <v>33.409999999999997</v>
      </c>
      <c r="L10" s="10">
        <f t="shared" ref="L10" si="41">MIN(J10,K10)</f>
        <v>33.409999999999997</v>
      </c>
      <c r="M10" s="11">
        <f t="shared" ref="M10" si="42">MAX(0,J$4-L10)</f>
        <v>0</v>
      </c>
      <c r="N10" s="7">
        <v>33.880000000000003</v>
      </c>
      <c r="O10" s="7">
        <v>34.46</v>
      </c>
      <c r="P10" s="10">
        <f t="shared" ref="P10" si="43">MIN(N10,O10)</f>
        <v>33.880000000000003</v>
      </c>
      <c r="Q10" s="11">
        <f t="shared" ref="Q10" si="44">MAX(0,N$4-P10)</f>
        <v>0</v>
      </c>
      <c r="R10" s="7">
        <f t="shared" ref="R10" si="45">N10</f>
        <v>33.880000000000003</v>
      </c>
      <c r="S10" s="7">
        <f t="shared" ref="S10" si="46">O10</f>
        <v>34.46</v>
      </c>
      <c r="T10" s="10">
        <f t="shared" ref="T10" si="47">MIN(R10,S10)</f>
        <v>33.880000000000003</v>
      </c>
      <c r="U10" s="11">
        <f t="shared" ref="U10" si="48">MAX(0,R$4-T10)</f>
        <v>0</v>
      </c>
    </row>
    <row r="11" spans="1:21" ht="16.899999999999999" customHeight="1" x14ac:dyDescent="0.2">
      <c r="A11" s="1">
        <f t="shared" si="0"/>
        <v>45191</v>
      </c>
      <c r="B11" s="7">
        <v>36.42</v>
      </c>
      <c r="C11" s="7">
        <v>35.479999999999997</v>
      </c>
      <c r="D11" s="10">
        <f t="shared" ref="D11" si="49">MIN(B11,C11)</f>
        <v>35.479999999999997</v>
      </c>
      <c r="E11" s="11">
        <f t="shared" ref="E11" si="50">MAX(0,B$4-D11)</f>
        <v>0</v>
      </c>
      <c r="F11" s="7">
        <v>36.42</v>
      </c>
      <c r="G11" s="7">
        <v>35.479999999999997</v>
      </c>
      <c r="H11" s="10">
        <f t="shared" ref="H11" si="51">MIN(F11,G11)</f>
        <v>35.479999999999997</v>
      </c>
      <c r="I11" s="11">
        <f t="shared" ref="I11" si="52">MAX(0,F$4-H11)</f>
        <v>0</v>
      </c>
      <c r="J11" s="7">
        <v>33.75</v>
      </c>
      <c r="K11" s="7">
        <v>33.409999999999997</v>
      </c>
      <c r="L11" s="10">
        <f t="shared" ref="L11" si="53">MIN(J11,K11)</f>
        <v>33.409999999999997</v>
      </c>
      <c r="M11" s="11">
        <f t="shared" ref="M11" si="54">MAX(0,J$4-L11)</f>
        <v>0</v>
      </c>
      <c r="N11" s="7">
        <v>33.880000000000003</v>
      </c>
      <c r="O11" s="7">
        <v>34.46</v>
      </c>
      <c r="P11" s="10">
        <f t="shared" ref="P11" si="55">MIN(N11,O11)</f>
        <v>33.880000000000003</v>
      </c>
      <c r="Q11" s="11">
        <f t="shared" ref="Q11" si="56">MAX(0,N$4-P11)</f>
        <v>0</v>
      </c>
      <c r="R11" s="7">
        <f t="shared" ref="R11" si="57">N11</f>
        <v>33.880000000000003</v>
      </c>
      <c r="S11" s="7">
        <f t="shared" ref="S11" si="58">O11</f>
        <v>34.46</v>
      </c>
      <c r="T11" s="10">
        <f t="shared" ref="T11" si="59">MIN(R11,S11)</f>
        <v>33.880000000000003</v>
      </c>
      <c r="U11" s="11">
        <f t="shared" ref="U11" si="60">MAX(0,R$4-T11)</f>
        <v>0</v>
      </c>
    </row>
    <row r="12" spans="1:21" ht="16.899999999999999" customHeight="1" x14ac:dyDescent="0.2">
      <c r="A12" s="1">
        <f t="shared" si="0"/>
        <v>45184</v>
      </c>
      <c r="B12" s="7">
        <v>35.75</v>
      </c>
      <c r="C12" s="7">
        <v>35.340000000000003</v>
      </c>
      <c r="D12" s="10">
        <f t="shared" ref="D12" si="61">MIN(B12,C12)</f>
        <v>35.340000000000003</v>
      </c>
      <c r="E12" s="11">
        <f t="shared" ref="E12" si="62">MAX(0,B$4-D12)</f>
        <v>0</v>
      </c>
      <c r="F12" s="7">
        <v>35.75</v>
      </c>
      <c r="G12" s="7">
        <v>35.340000000000003</v>
      </c>
      <c r="H12" s="10">
        <f t="shared" ref="H12" si="63">MIN(F12,G12)</f>
        <v>35.340000000000003</v>
      </c>
      <c r="I12" s="11">
        <f t="shared" ref="I12" si="64">MAX(0,F$4-H12)</f>
        <v>0</v>
      </c>
      <c r="J12" s="7">
        <v>33.75</v>
      </c>
      <c r="K12" s="7">
        <v>33.409999999999997</v>
      </c>
      <c r="L12" s="10">
        <f t="shared" ref="L12" si="65">MIN(J12,K12)</f>
        <v>33.409999999999997</v>
      </c>
      <c r="M12" s="11">
        <f t="shared" ref="M12" si="66">MAX(0,J$4-L12)</f>
        <v>0</v>
      </c>
      <c r="N12" s="7">
        <v>33.880000000000003</v>
      </c>
      <c r="O12" s="7">
        <v>34.46</v>
      </c>
      <c r="P12" s="10">
        <f t="shared" ref="P12" si="67">MIN(N12,O12)</f>
        <v>33.880000000000003</v>
      </c>
      <c r="Q12" s="11">
        <f t="shared" ref="Q12" si="68">MAX(0,N$4-P12)</f>
        <v>0</v>
      </c>
      <c r="R12" s="7">
        <f t="shared" ref="R12" si="69">N12</f>
        <v>33.880000000000003</v>
      </c>
      <c r="S12" s="7">
        <f t="shared" ref="S12" si="70">O12</f>
        <v>34.46</v>
      </c>
      <c r="T12" s="10">
        <f t="shared" ref="T12" si="71">MIN(R12,S12)</f>
        <v>33.880000000000003</v>
      </c>
      <c r="U12" s="11">
        <f t="shared" ref="U12" si="72">MAX(0,R$4-T12)</f>
        <v>0</v>
      </c>
    </row>
    <row r="13" spans="1:21" ht="16.899999999999999" customHeight="1" x14ac:dyDescent="0.2">
      <c r="A13" s="1">
        <f t="shared" si="0"/>
        <v>45177</v>
      </c>
      <c r="B13" s="7">
        <v>35.42</v>
      </c>
      <c r="C13" s="7">
        <v>35.229999999999997</v>
      </c>
      <c r="D13" s="10">
        <f t="shared" ref="D13" si="73">MIN(B13,C13)</f>
        <v>35.229999999999997</v>
      </c>
      <c r="E13" s="11">
        <f t="shared" ref="E13" si="74">MAX(0,B$4-D13)</f>
        <v>0</v>
      </c>
      <c r="F13" s="7">
        <v>35.42</v>
      </c>
      <c r="G13" s="7">
        <v>35.229999999999997</v>
      </c>
      <c r="H13" s="10">
        <f t="shared" ref="H13" si="75">MIN(F13,G13)</f>
        <v>35.229999999999997</v>
      </c>
      <c r="I13" s="11">
        <f t="shared" ref="I13" si="76">MAX(0,F$4-H13)</f>
        <v>0</v>
      </c>
      <c r="J13" s="7">
        <v>33.75</v>
      </c>
      <c r="K13" s="7">
        <v>33.409999999999997</v>
      </c>
      <c r="L13" s="10">
        <f t="shared" ref="L13" si="77">MIN(J13,K13)</f>
        <v>33.409999999999997</v>
      </c>
      <c r="M13" s="11">
        <f t="shared" ref="M13" si="78">MAX(0,J$4-L13)</f>
        <v>0</v>
      </c>
      <c r="N13" s="7">
        <v>33.880000000000003</v>
      </c>
      <c r="O13" s="7">
        <v>34.46</v>
      </c>
      <c r="P13" s="10">
        <f t="shared" ref="P13" si="79">MIN(N13,O13)</f>
        <v>33.880000000000003</v>
      </c>
      <c r="Q13" s="11">
        <f t="shared" ref="Q13" si="80">MAX(0,N$4-P13)</f>
        <v>0</v>
      </c>
      <c r="R13" s="7">
        <f t="shared" ref="R13" si="81">N13</f>
        <v>33.880000000000003</v>
      </c>
      <c r="S13" s="7">
        <f t="shared" ref="S13" si="82">O13</f>
        <v>34.46</v>
      </c>
      <c r="T13" s="10">
        <f t="shared" ref="T13" si="83">MIN(R13,S13)</f>
        <v>33.880000000000003</v>
      </c>
      <c r="U13" s="11">
        <f t="shared" ref="U13" si="84">MAX(0,R$4-T13)</f>
        <v>0</v>
      </c>
    </row>
    <row r="14" spans="1:21" ht="16.899999999999999" customHeight="1" x14ac:dyDescent="0.2">
      <c r="A14" s="1">
        <f t="shared" si="0"/>
        <v>45170</v>
      </c>
      <c r="B14" s="7">
        <v>35.42</v>
      </c>
      <c r="C14" s="7">
        <v>35.270000000000003</v>
      </c>
      <c r="D14" s="10">
        <f t="shared" ref="D14" si="85">MIN(B14,C14)</f>
        <v>35.270000000000003</v>
      </c>
      <c r="E14" s="11">
        <f t="shared" ref="E14" si="86">MAX(0,B$4-D14)</f>
        <v>0</v>
      </c>
      <c r="F14" s="7">
        <v>35.42</v>
      </c>
      <c r="G14" s="7">
        <v>35.270000000000003</v>
      </c>
      <c r="H14" s="10">
        <f t="shared" ref="H14" si="87">MIN(F14,G14)</f>
        <v>35.270000000000003</v>
      </c>
      <c r="I14" s="11">
        <f t="shared" ref="I14" si="88">MAX(0,F$4-H14)</f>
        <v>0</v>
      </c>
      <c r="J14" s="7">
        <v>33.75</v>
      </c>
      <c r="K14" s="7">
        <v>33.409999999999997</v>
      </c>
      <c r="L14" s="10">
        <f t="shared" ref="L14" si="89">MIN(J14,K14)</f>
        <v>33.409999999999997</v>
      </c>
      <c r="M14" s="11">
        <f t="shared" ref="M14" si="90">MAX(0,J$4-L14)</f>
        <v>0</v>
      </c>
      <c r="N14" s="7">
        <v>33.880000000000003</v>
      </c>
      <c r="O14" s="7">
        <v>34.46</v>
      </c>
      <c r="P14" s="10">
        <f t="shared" ref="P14" si="91">MIN(N14,O14)</f>
        <v>33.880000000000003</v>
      </c>
      <c r="Q14" s="11">
        <f t="shared" ref="Q14" si="92">MAX(0,N$4-P14)</f>
        <v>0</v>
      </c>
      <c r="R14" s="7">
        <f t="shared" ref="R14" si="93">N14</f>
        <v>33.880000000000003</v>
      </c>
      <c r="S14" s="7">
        <f t="shared" ref="S14" si="94">O14</f>
        <v>34.46</v>
      </c>
      <c r="T14" s="10">
        <f t="shared" ref="T14" si="95">MIN(R14,S14)</f>
        <v>33.880000000000003</v>
      </c>
      <c r="U14" s="11">
        <f t="shared" ref="U14" si="96">MAX(0,R$4-T14)</f>
        <v>0</v>
      </c>
    </row>
    <row r="15" spans="1:21" ht="16.899999999999999" customHeight="1" x14ac:dyDescent="0.2">
      <c r="A15" s="1">
        <f t="shared" si="0"/>
        <v>45163</v>
      </c>
      <c r="B15" s="7">
        <v>35.25</v>
      </c>
      <c r="C15" s="7">
        <v>35.340000000000003</v>
      </c>
      <c r="D15" s="10">
        <f t="shared" ref="D15" si="97">MIN(B15,C15)</f>
        <v>35.25</v>
      </c>
      <c r="E15" s="11">
        <f t="shared" ref="E15" si="98">MAX(0,B$4-D15)</f>
        <v>0</v>
      </c>
      <c r="F15" s="7">
        <v>35.25</v>
      </c>
      <c r="G15" s="7">
        <v>35.340000000000003</v>
      </c>
      <c r="H15" s="10">
        <f t="shared" ref="H15" si="99">MIN(F15,G15)</f>
        <v>35.25</v>
      </c>
      <c r="I15" s="11">
        <f t="shared" ref="I15" si="100">MAX(0,F$4-H15)</f>
        <v>0</v>
      </c>
      <c r="J15" s="7">
        <v>33.75</v>
      </c>
      <c r="K15" s="7">
        <v>33.409999999999997</v>
      </c>
      <c r="L15" s="10">
        <f t="shared" ref="L15" si="101">MIN(J15,K15)</f>
        <v>33.409999999999997</v>
      </c>
      <c r="M15" s="11">
        <f t="shared" ref="M15" si="102">MAX(0,J$4-L15)</f>
        <v>0</v>
      </c>
      <c r="N15" s="7">
        <v>33.880000000000003</v>
      </c>
      <c r="O15" s="7">
        <v>34.46</v>
      </c>
      <c r="P15" s="10">
        <f t="shared" ref="P15" si="103">MIN(N15,O15)</f>
        <v>33.880000000000003</v>
      </c>
      <c r="Q15" s="11">
        <f t="shared" ref="Q15" si="104">MAX(0,N$4-P15)</f>
        <v>0</v>
      </c>
      <c r="R15" s="7">
        <f t="shared" ref="R15" si="105">N15</f>
        <v>33.880000000000003</v>
      </c>
      <c r="S15" s="7">
        <f t="shared" ref="S15" si="106">O15</f>
        <v>34.46</v>
      </c>
      <c r="T15" s="10">
        <f t="shared" ref="T15" si="107">MIN(R15,S15)</f>
        <v>33.880000000000003</v>
      </c>
      <c r="U15" s="11">
        <f t="shared" ref="U15" si="108">MAX(0,R$4-T15)</f>
        <v>0</v>
      </c>
    </row>
    <row r="16" spans="1:21" ht="16.899999999999999" customHeight="1" x14ac:dyDescent="0.2">
      <c r="A16" s="1">
        <f t="shared" si="0"/>
        <v>45156</v>
      </c>
      <c r="B16" s="7">
        <v>35.25</v>
      </c>
      <c r="C16" s="7">
        <v>35.450000000000003</v>
      </c>
      <c r="D16" s="10">
        <f t="shared" ref="D16" si="109">MIN(B16,C16)</f>
        <v>35.25</v>
      </c>
      <c r="E16" s="11">
        <f t="shared" ref="E16" si="110">MAX(0,B$4-D16)</f>
        <v>0</v>
      </c>
      <c r="F16" s="7">
        <v>35.25</v>
      </c>
      <c r="G16" s="7">
        <v>35.450000000000003</v>
      </c>
      <c r="H16" s="10">
        <f t="shared" ref="H16" si="111">MIN(F16,G16)</f>
        <v>35.25</v>
      </c>
      <c r="I16" s="11">
        <f t="shared" ref="I16" si="112">MAX(0,F$4-H16)</f>
        <v>0</v>
      </c>
      <c r="J16" s="7">
        <v>33.75</v>
      </c>
      <c r="K16" s="7">
        <v>33.409999999999997</v>
      </c>
      <c r="L16" s="10">
        <f t="shared" ref="L16" si="113">MIN(J16,K16)</f>
        <v>33.409999999999997</v>
      </c>
      <c r="M16" s="11">
        <f t="shared" ref="M16" si="114">MAX(0,J$4-L16)</f>
        <v>0</v>
      </c>
      <c r="N16" s="7">
        <v>33.880000000000003</v>
      </c>
      <c r="O16" s="7">
        <v>34.46</v>
      </c>
      <c r="P16" s="10">
        <f t="shared" ref="P16" si="115">MIN(N16,O16)</f>
        <v>33.880000000000003</v>
      </c>
      <c r="Q16" s="11">
        <f t="shared" ref="Q16" si="116">MAX(0,N$4-P16)</f>
        <v>0</v>
      </c>
      <c r="R16" s="7">
        <f t="shared" ref="R16" si="117">N16</f>
        <v>33.880000000000003</v>
      </c>
      <c r="S16" s="7">
        <f t="shared" ref="S16" si="118">O16</f>
        <v>34.46</v>
      </c>
      <c r="T16" s="10">
        <f t="shared" ref="T16" si="119">MIN(R16,S16)</f>
        <v>33.880000000000003</v>
      </c>
      <c r="U16" s="11">
        <f t="shared" ref="U16" si="120">MAX(0,R$4-T16)</f>
        <v>0</v>
      </c>
    </row>
    <row r="17" spans="1:21" ht="16.899999999999999" customHeight="1" x14ac:dyDescent="0.2">
      <c r="A17" s="1">
        <f t="shared" si="0"/>
        <v>45149</v>
      </c>
      <c r="B17" s="7">
        <v>34.92</v>
      </c>
      <c r="C17" s="7">
        <v>36</v>
      </c>
      <c r="D17" s="10">
        <f t="shared" ref="D17" si="121">MIN(B17,C17)</f>
        <v>34.92</v>
      </c>
      <c r="E17" s="11">
        <f t="shared" ref="E17" si="122">MAX(0,B$4-D17)</f>
        <v>0</v>
      </c>
      <c r="F17" s="7">
        <v>34.92</v>
      </c>
      <c r="G17" s="7">
        <v>36</v>
      </c>
      <c r="H17" s="10">
        <f t="shared" ref="H17" si="123">MIN(F17,G17)</f>
        <v>34.92</v>
      </c>
      <c r="I17" s="11">
        <f t="shared" ref="I17" si="124">MAX(0,F$4-H17)</f>
        <v>0</v>
      </c>
      <c r="J17" s="7">
        <v>33.75</v>
      </c>
      <c r="K17" s="7">
        <v>33.409999999999997</v>
      </c>
      <c r="L17" s="10">
        <f t="shared" ref="L17" si="125">MIN(J17,K17)</f>
        <v>33.409999999999997</v>
      </c>
      <c r="M17" s="11">
        <f t="shared" ref="M17" si="126">MAX(0,J$4-L17)</f>
        <v>0</v>
      </c>
      <c r="N17" s="7">
        <v>33.880000000000003</v>
      </c>
      <c r="O17" s="7">
        <v>34.46</v>
      </c>
      <c r="P17" s="10">
        <f t="shared" ref="P17" si="127">MIN(N17,O17)</f>
        <v>33.880000000000003</v>
      </c>
      <c r="Q17" s="11">
        <f t="shared" ref="Q17" si="128">MAX(0,N$4-P17)</f>
        <v>0</v>
      </c>
      <c r="R17" s="7">
        <f t="shared" ref="R17" si="129">N17</f>
        <v>33.880000000000003</v>
      </c>
      <c r="S17" s="7">
        <f t="shared" ref="S17" si="130">O17</f>
        <v>34.46</v>
      </c>
      <c r="T17" s="10">
        <f t="shared" ref="T17" si="131">MIN(R17,S17)</f>
        <v>33.880000000000003</v>
      </c>
      <c r="U17" s="11">
        <f t="shared" ref="U17" si="132">MAX(0,R$4-T17)</f>
        <v>0</v>
      </c>
    </row>
    <row r="18" spans="1:21" ht="16.899999999999999" customHeight="1" x14ac:dyDescent="0.2">
      <c r="A18" s="1">
        <f t="shared" si="0"/>
        <v>45142</v>
      </c>
      <c r="B18" s="7">
        <v>35.58</v>
      </c>
      <c r="C18" s="7">
        <v>36.39</v>
      </c>
      <c r="D18" s="10">
        <f t="shared" ref="D18" si="133">MIN(B18,C18)</f>
        <v>35.58</v>
      </c>
      <c r="E18" s="11">
        <f t="shared" ref="E18" si="134">MAX(0,B$4-D18)</f>
        <v>0</v>
      </c>
      <c r="F18" s="7">
        <v>35.58</v>
      </c>
      <c r="G18" s="7">
        <v>36.39</v>
      </c>
      <c r="H18" s="10">
        <f t="shared" ref="H18" si="135">MIN(F18,G18)</f>
        <v>35.58</v>
      </c>
      <c r="I18" s="11">
        <f t="shared" ref="I18" si="136">MAX(0,F$4-H18)</f>
        <v>0</v>
      </c>
      <c r="J18" s="7">
        <v>33.75</v>
      </c>
      <c r="K18" s="7">
        <v>33.409999999999997</v>
      </c>
      <c r="L18" s="10">
        <f t="shared" ref="L18" si="137">MIN(J18,K18)</f>
        <v>33.409999999999997</v>
      </c>
      <c r="M18" s="11">
        <f t="shared" ref="M18" si="138">MAX(0,J$4-L18)</f>
        <v>0</v>
      </c>
      <c r="N18" s="7">
        <v>33.880000000000003</v>
      </c>
      <c r="O18" s="7">
        <v>34.46</v>
      </c>
      <c r="P18" s="10">
        <f t="shared" ref="P18" si="139">MIN(N18,O18)</f>
        <v>33.880000000000003</v>
      </c>
      <c r="Q18" s="11">
        <f t="shared" ref="Q18" si="140">MAX(0,N$4-P18)</f>
        <v>0</v>
      </c>
      <c r="R18" s="7">
        <f t="shared" ref="R18" si="141">N18</f>
        <v>33.880000000000003</v>
      </c>
      <c r="S18" s="7">
        <f t="shared" ref="S18" si="142">O18</f>
        <v>34.46</v>
      </c>
      <c r="T18" s="10">
        <f t="shared" ref="T18" si="143">MIN(R18,S18)</f>
        <v>33.880000000000003</v>
      </c>
      <c r="U18" s="11">
        <f t="shared" ref="U18" si="144">MAX(0,R$4-T18)</f>
        <v>0</v>
      </c>
    </row>
    <row r="19" spans="1:21" ht="16.899999999999999" customHeight="1" x14ac:dyDescent="0.2">
      <c r="A19" s="1">
        <f t="shared" si="0"/>
        <v>45135</v>
      </c>
      <c r="B19" s="7">
        <v>35.58</v>
      </c>
      <c r="C19" s="7">
        <v>36.76</v>
      </c>
      <c r="D19" s="10">
        <f t="shared" ref="D19" si="145">MIN(B19,C19)</f>
        <v>35.58</v>
      </c>
      <c r="E19" s="11">
        <f t="shared" ref="E19" si="146">MAX(0,B$4-D19)</f>
        <v>0</v>
      </c>
      <c r="F19" s="7">
        <v>35.58</v>
      </c>
      <c r="G19" s="7">
        <v>36.76</v>
      </c>
      <c r="H19" s="10">
        <f t="shared" ref="H19" si="147">MIN(F19,G19)</f>
        <v>35.58</v>
      </c>
      <c r="I19" s="11">
        <f t="shared" ref="I19" si="148">MAX(0,F$4-H19)</f>
        <v>0</v>
      </c>
      <c r="J19" s="7">
        <v>33.75</v>
      </c>
      <c r="K19" s="7">
        <v>33.409999999999997</v>
      </c>
      <c r="L19" s="10">
        <f t="shared" ref="L19" si="149">MIN(J19,K19)</f>
        <v>33.409999999999997</v>
      </c>
      <c r="M19" s="11">
        <f t="shared" ref="M19" si="150">MAX(0,J$4-L19)</f>
        <v>0</v>
      </c>
      <c r="N19" s="7">
        <v>33.880000000000003</v>
      </c>
      <c r="O19" s="7">
        <v>34.46</v>
      </c>
      <c r="P19" s="10">
        <f t="shared" ref="P19" si="151">MIN(N19,O19)</f>
        <v>33.880000000000003</v>
      </c>
      <c r="Q19" s="11">
        <f t="shared" ref="Q19" si="152">MAX(0,N$4-P19)</f>
        <v>0</v>
      </c>
      <c r="R19" s="7">
        <f t="shared" ref="R19" si="153">N19</f>
        <v>33.880000000000003</v>
      </c>
      <c r="S19" s="7">
        <f t="shared" ref="S19" si="154">O19</f>
        <v>34.46</v>
      </c>
      <c r="T19" s="10">
        <f t="shared" ref="T19" si="155">MIN(R19,S19)</f>
        <v>33.880000000000003</v>
      </c>
      <c r="U19" s="11">
        <f t="shared" ref="U19" si="156">MAX(0,R$4-T19)</f>
        <v>0</v>
      </c>
    </row>
    <row r="20" spans="1:21" ht="16.899999999999999" customHeight="1" x14ac:dyDescent="0.2">
      <c r="A20" s="1">
        <f t="shared" si="0"/>
        <v>45128</v>
      </c>
      <c r="B20" s="7">
        <v>35.5</v>
      </c>
      <c r="C20" s="7">
        <v>37.11</v>
      </c>
      <c r="D20" s="10">
        <f t="shared" ref="D20" si="157">MIN(B20,C20)</f>
        <v>35.5</v>
      </c>
      <c r="E20" s="11">
        <f t="shared" ref="E20" si="158">MAX(0,B$4-D20)</f>
        <v>0</v>
      </c>
      <c r="F20" s="7">
        <v>35.5</v>
      </c>
      <c r="G20" s="7">
        <v>37.11</v>
      </c>
      <c r="H20" s="10">
        <f t="shared" ref="H20" si="159">MIN(F20,G20)</f>
        <v>35.5</v>
      </c>
      <c r="I20" s="11">
        <f t="shared" ref="I20" si="160">MAX(0,F$4-H20)</f>
        <v>0</v>
      </c>
      <c r="J20" s="7">
        <v>33.75</v>
      </c>
      <c r="K20" s="7">
        <v>33.409999999999997</v>
      </c>
      <c r="L20" s="10">
        <f t="shared" ref="L20" si="161">MIN(J20,K20)</f>
        <v>33.409999999999997</v>
      </c>
      <c r="M20" s="11">
        <f t="shared" ref="M20" si="162">MAX(0,J$4-L20)</f>
        <v>0</v>
      </c>
      <c r="N20" s="7">
        <v>33.880000000000003</v>
      </c>
      <c r="O20" s="7">
        <v>34.46</v>
      </c>
      <c r="P20" s="10">
        <f t="shared" ref="P20" si="163">MIN(N20,O20)</f>
        <v>33.880000000000003</v>
      </c>
      <c r="Q20" s="11">
        <f t="shared" ref="Q20" si="164">MAX(0,N$4-P20)</f>
        <v>0</v>
      </c>
      <c r="R20" s="7">
        <f t="shared" ref="R20" si="165">N20</f>
        <v>33.880000000000003</v>
      </c>
      <c r="S20" s="7">
        <f t="shared" ref="S20" si="166">O20</f>
        <v>34.46</v>
      </c>
      <c r="T20" s="10">
        <f t="shared" ref="T20" si="167">MIN(R20,S20)</f>
        <v>33.880000000000003</v>
      </c>
      <c r="U20" s="11">
        <f t="shared" ref="U20" si="168">MAX(0,R$4-T20)</f>
        <v>0</v>
      </c>
    </row>
    <row r="21" spans="1:21" ht="16.899999999999999" customHeight="1" x14ac:dyDescent="0.2">
      <c r="A21" s="1">
        <f t="shared" si="0"/>
        <v>45121</v>
      </c>
      <c r="B21" s="7">
        <v>37.33</v>
      </c>
      <c r="C21" s="7">
        <v>37.08</v>
      </c>
      <c r="D21" s="10">
        <f t="shared" ref="D21" si="169">MIN(B21,C21)</f>
        <v>37.08</v>
      </c>
      <c r="E21" s="11">
        <f t="shared" ref="E21" si="170">MAX(0,B$4-D21)</f>
        <v>0</v>
      </c>
      <c r="F21" s="7">
        <v>37.33</v>
      </c>
      <c r="G21" s="7">
        <v>37.08</v>
      </c>
      <c r="H21" s="10">
        <f t="shared" ref="H21" si="171">MIN(F21,G21)</f>
        <v>37.08</v>
      </c>
      <c r="I21" s="11">
        <f t="shared" ref="I21" si="172">MAX(0,F$4-H21)</f>
        <v>0</v>
      </c>
      <c r="J21" s="7">
        <v>33.75</v>
      </c>
      <c r="K21" s="7">
        <v>33.409999999999997</v>
      </c>
      <c r="L21" s="10">
        <f t="shared" ref="L21" si="173">MIN(J21,K21)</f>
        <v>33.409999999999997</v>
      </c>
      <c r="M21" s="11">
        <f t="shared" ref="M21" si="174">MAX(0,J$4-L21)</f>
        <v>0</v>
      </c>
      <c r="N21" s="7">
        <v>33.880000000000003</v>
      </c>
      <c r="O21" s="7">
        <v>34.46</v>
      </c>
      <c r="P21" s="10">
        <f t="shared" ref="P21" si="175">MIN(N21,O21)</f>
        <v>33.880000000000003</v>
      </c>
      <c r="Q21" s="11">
        <f t="shared" ref="Q21" si="176">MAX(0,N$4-P21)</f>
        <v>0</v>
      </c>
      <c r="R21" s="7">
        <f t="shared" ref="R21" si="177">N21</f>
        <v>33.880000000000003</v>
      </c>
      <c r="S21" s="7">
        <f t="shared" ref="S21" si="178">O21</f>
        <v>34.46</v>
      </c>
      <c r="T21" s="10">
        <f t="shared" ref="T21" si="179">MIN(R21,S21)</f>
        <v>33.880000000000003</v>
      </c>
      <c r="U21" s="11">
        <f t="shared" ref="U21" si="180">MAX(0,R$4-T21)</f>
        <v>0</v>
      </c>
    </row>
    <row r="22" spans="1:21" ht="16.899999999999999" customHeight="1" x14ac:dyDescent="0.2">
      <c r="A22" s="1">
        <f t="shared" si="0"/>
        <v>45114</v>
      </c>
      <c r="B22" s="7">
        <v>37.17</v>
      </c>
      <c r="C22" s="7">
        <v>37</v>
      </c>
      <c r="D22" s="10">
        <f t="shared" ref="D22" si="181">MIN(B22,C22)</f>
        <v>37</v>
      </c>
      <c r="E22" s="11">
        <f t="shared" ref="E22" si="182">MAX(0,B$4-D22)</f>
        <v>0</v>
      </c>
      <c r="F22" s="7">
        <v>37.17</v>
      </c>
      <c r="G22" s="7">
        <v>37</v>
      </c>
      <c r="H22" s="10">
        <f t="shared" ref="H22" si="183">MIN(F22,G22)</f>
        <v>37</v>
      </c>
      <c r="I22" s="11">
        <f t="shared" ref="I22" si="184">MAX(0,F$4-H22)</f>
        <v>0</v>
      </c>
      <c r="J22" s="7">
        <v>33.75</v>
      </c>
      <c r="K22" s="7">
        <v>33.409999999999997</v>
      </c>
      <c r="L22" s="10">
        <f t="shared" ref="L22" si="185">MIN(J22,K22)</f>
        <v>33.409999999999997</v>
      </c>
      <c r="M22" s="11">
        <f t="shared" ref="M22" si="186">MAX(0,J$4-L22)</f>
        <v>0</v>
      </c>
      <c r="N22" s="7">
        <v>33.880000000000003</v>
      </c>
      <c r="O22" s="7">
        <v>34.46</v>
      </c>
      <c r="P22" s="10">
        <f t="shared" ref="P22" si="187">MIN(N22,O22)</f>
        <v>33.880000000000003</v>
      </c>
      <c r="Q22" s="11">
        <f t="shared" ref="Q22" si="188">MAX(0,N$4-P22)</f>
        <v>0</v>
      </c>
      <c r="R22" s="7">
        <f t="shared" ref="R22" si="189">N22</f>
        <v>33.880000000000003</v>
      </c>
      <c r="S22" s="7">
        <f t="shared" ref="S22" si="190">O22</f>
        <v>34.46</v>
      </c>
      <c r="T22" s="10">
        <f t="shared" ref="T22" si="191">MIN(R22,S22)</f>
        <v>33.880000000000003</v>
      </c>
      <c r="U22" s="11">
        <f t="shared" ref="U22" si="192">MAX(0,R$4-T22)</f>
        <v>0</v>
      </c>
    </row>
    <row r="23" spans="1:21" ht="16.899999999999999" customHeight="1" x14ac:dyDescent="0.2">
      <c r="A23" s="1">
        <f t="shared" si="0"/>
        <v>45107</v>
      </c>
      <c r="B23" s="7">
        <v>37.17</v>
      </c>
      <c r="C23" s="7">
        <v>36.909999999999997</v>
      </c>
      <c r="D23" s="10">
        <f t="shared" ref="D23" si="193">MIN(B23,C23)</f>
        <v>36.909999999999997</v>
      </c>
      <c r="E23" s="11">
        <f t="shared" ref="E23" si="194">MAX(0,B$4-D23)</f>
        <v>0</v>
      </c>
      <c r="F23" s="7">
        <v>37.17</v>
      </c>
      <c r="G23" s="7">
        <v>36.909999999999997</v>
      </c>
      <c r="H23" s="10">
        <f t="shared" ref="H23" si="195">MIN(F23,G23)</f>
        <v>36.909999999999997</v>
      </c>
      <c r="I23" s="11">
        <f t="shared" ref="I23" si="196">MAX(0,F$4-H23)</f>
        <v>0</v>
      </c>
      <c r="J23" s="7">
        <v>33.75</v>
      </c>
      <c r="K23" s="7">
        <v>33.409999999999997</v>
      </c>
      <c r="L23" s="10">
        <f t="shared" ref="L23" si="197">MIN(J23,K23)</f>
        <v>33.409999999999997</v>
      </c>
      <c r="M23" s="11">
        <f t="shared" ref="M23" si="198">MAX(0,J$4-L23)</f>
        <v>0</v>
      </c>
      <c r="N23" s="7">
        <v>33.880000000000003</v>
      </c>
      <c r="O23" s="7">
        <v>34.46</v>
      </c>
      <c r="P23" s="10">
        <f t="shared" ref="P23" si="199">MIN(N23,O23)</f>
        <v>33.880000000000003</v>
      </c>
      <c r="Q23" s="11">
        <f t="shared" ref="Q23" si="200">MAX(0,N$4-P23)</f>
        <v>0</v>
      </c>
      <c r="R23" s="7">
        <f t="shared" ref="R23" si="201">N23</f>
        <v>33.880000000000003</v>
      </c>
      <c r="S23" s="7">
        <f t="shared" ref="S23" si="202">O23</f>
        <v>34.46</v>
      </c>
      <c r="T23" s="10">
        <f t="shared" ref="T23" si="203">MIN(R23,S23)</f>
        <v>33.880000000000003</v>
      </c>
      <c r="U23" s="11">
        <f t="shared" ref="U23" si="204">MAX(0,R$4-T23)</f>
        <v>0</v>
      </c>
    </row>
    <row r="24" spans="1:21" ht="16.899999999999999" customHeight="1" x14ac:dyDescent="0.2">
      <c r="A24" s="1">
        <f t="shared" si="0"/>
        <v>45100</v>
      </c>
      <c r="B24" s="7">
        <v>37</v>
      </c>
      <c r="C24" s="7">
        <v>36.78</v>
      </c>
      <c r="D24" s="10">
        <f t="shared" ref="D24" si="205">MIN(B24,C24)</f>
        <v>36.78</v>
      </c>
      <c r="E24" s="11">
        <f t="shared" ref="E24" si="206">MAX(0,B$4-D24)</f>
        <v>0</v>
      </c>
      <c r="F24" s="7">
        <v>37</v>
      </c>
      <c r="G24" s="7">
        <v>36.78</v>
      </c>
      <c r="H24" s="10">
        <f t="shared" ref="H24" si="207">MIN(F24,G24)</f>
        <v>36.78</v>
      </c>
      <c r="I24" s="11">
        <f t="shared" ref="I24" si="208">MAX(0,F$4-H24)</f>
        <v>0</v>
      </c>
      <c r="J24" s="7">
        <v>33.75</v>
      </c>
      <c r="K24" s="7">
        <v>33.409999999999997</v>
      </c>
      <c r="L24" s="10">
        <f t="shared" ref="L24" si="209">MIN(J24,K24)</f>
        <v>33.409999999999997</v>
      </c>
      <c r="M24" s="11">
        <f t="shared" ref="M24" si="210">MAX(0,J$4-L24)</f>
        <v>0</v>
      </c>
      <c r="N24" s="7">
        <v>33.880000000000003</v>
      </c>
      <c r="O24" s="7">
        <v>34.46</v>
      </c>
      <c r="P24" s="10">
        <f t="shared" ref="P24" si="211">MIN(N24,O24)</f>
        <v>33.880000000000003</v>
      </c>
      <c r="Q24" s="11">
        <f t="shared" ref="Q24" si="212">MAX(0,N$4-P24)</f>
        <v>0</v>
      </c>
      <c r="R24" s="7">
        <f t="shared" ref="R24" si="213">N24</f>
        <v>33.880000000000003</v>
      </c>
      <c r="S24" s="7">
        <f t="shared" ref="S24" si="214">O24</f>
        <v>34.46</v>
      </c>
      <c r="T24" s="10">
        <f t="shared" ref="T24" si="215">MIN(R24,S24)</f>
        <v>33.880000000000003</v>
      </c>
      <c r="U24" s="11">
        <f t="shared" ref="U24" si="216">MAX(0,R$4-T24)</f>
        <v>0</v>
      </c>
    </row>
    <row r="25" spans="1:21" ht="16.899999999999999" customHeight="1" x14ac:dyDescent="0.2">
      <c r="A25" s="1">
        <f t="shared" si="0"/>
        <v>45093</v>
      </c>
      <c r="B25" s="7">
        <v>37</v>
      </c>
      <c r="C25" s="7">
        <v>36.590000000000003</v>
      </c>
      <c r="D25" s="10">
        <f t="shared" ref="D25" si="217">MIN(B25,C25)</f>
        <v>36.590000000000003</v>
      </c>
      <c r="E25" s="11">
        <f t="shared" ref="E25" si="218">MAX(0,B$4-D25)</f>
        <v>0</v>
      </c>
      <c r="F25" s="7">
        <v>37</v>
      </c>
      <c r="G25" s="7">
        <v>36.590000000000003</v>
      </c>
      <c r="H25" s="10">
        <f t="shared" ref="H25" si="219">MIN(F25,G25)</f>
        <v>36.590000000000003</v>
      </c>
      <c r="I25" s="11">
        <f t="shared" ref="I25" si="220">MAX(0,F$4-H25)</f>
        <v>0</v>
      </c>
      <c r="J25" s="7">
        <v>33.75</v>
      </c>
      <c r="K25" s="7">
        <v>33.409999999999997</v>
      </c>
      <c r="L25" s="10">
        <f t="shared" ref="L25" si="221">MIN(J25,K25)</f>
        <v>33.409999999999997</v>
      </c>
      <c r="M25" s="11">
        <f t="shared" ref="M25" si="222">MAX(0,J$4-L25)</f>
        <v>0</v>
      </c>
      <c r="N25" s="7">
        <v>33.880000000000003</v>
      </c>
      <c r="O25" s="7">
        <v>34.46</v>
      </c>
      <c r="P25" s="10">
        <f t="shared" ref="P25" si="223">MIN(N25,O25)</f>
        <v>33.880000000000003</v>
      </c>
      <c r="Q25" s="11">
        <f t="shared" ref="Q25" si="224">MAX(0,N$4-P25)</f>
        <v>0</v>
      </c>
      <c r="R25" s="7">
        <f t="shared" ref="R25" si="225">N25</f>
        <v>33.880000000000003</v>
      </c>
      <c r="S25" s="7">
        <f t="shared" ref="S25" si="226">O25</f>
        <v>34.46</v>
      </c>
      <c r="T25" s="10">
        <f t="shared" ref="T25" si="227">MIN(R25,S25)</f>
        <v>33.880000000000003</v>
      </c>
      <c r="U25" s="11">
        <f t="shared" ref="U25" si="228">MAX(0,R$4-T25)</f>
        <v>0</v>
      </c>
    </row>
    <row r="26" spans="1:21" ht="16.899999999999999" customHeight="1" x14ac:dyDescent="0.2">
      <c r="A26" s="1">
        <f t="shared" si="0"/>
        <v>45086</v>
      </c>
      <c r="B26" s="7">
        <v>36.83</v>
      </c>
      <c r="C26" s="7">
        <v>36.31</v>
      </c>
      <c r="D26" s="10">
        <f t="shared" ref="D26" si="229">MIN(B26,C26)</f>
        <v>36.31</v>
      </c>
      <c r="E26" s="11">
        <f t="shared" ref="E26" si="230">MAX(0,B$4-D26)</f>
        <v>0</v>
      </c>
      <c r="F26" s="7">
        <v>36.83</v>
      </c>
      <c r="G26" s="7">
        <v>36.31</v>
      </c>
      <c r="H26" s="10">
        <f t="shared" ref="H26" si="231">MIN(F26,G26)</f>
        <v>36.31</v>
      </c>
      <c r="I26" s="11">
        <f t="shared" ref="I26" si="232">MAX(0,F$4-H26)</f>
        <v>0</v>
      </c>
      <c r="J26" s="7">
        <v>33.75</v>
      </c>
      <c r="K26" s="7">
        <v>33.409999999999997</v>
      </c>
      <c r="L26" s="10">
        <f t="shared" ref="L26" si="233">MIN(J26,K26)</f>
        <v>33.409999999999997</v>
      </c>
      <c r="M26" s="11">
        <f t="shared" ref="M26" si="234">MAX(0,J$4-L26)</f>
        <v>0</v>
      </c>
      <c r="N26" s="7">
        <v>33.880000000000003</v>
      </c>
      <c r="O26" s="7">
        <v>34.46</v>
      </c>
      <c r="P26" s="10">
        <f t="shared" ref="P26" si="235">MIN(N26,O26)</f>
        <v>33.880000000000003</v>
      </c>
      <c r="Q26" s="11">
        <f t="shared" ref="Q26" si="236">MAX(0,N$4-P26)</f>
        <v>0</v>
      </c>
      <c r="R26" s="7">
        <f t="shared" ref="R26" si="237">N26</f>
        <v>33.880000000000003</v>
      </c>
      <c r="S26" s="7">
        <f t="shared" ref="S26" si="238">O26</f>
        <v>34.46</v>
      </c>
      <c r="T26" s="10">
        <f t="shared" ref="T26" si="239">MIN(R26,S26)</f>
        <v>33.880000000000003</v>
      </c>
      <c r="U26" s="11">
        <f t="shared" ref="U26" si="240">MAX(0,R$4-T26)</f>
        <v>0</v>
      </c>
    </row>
    <row r="27" spans="1:21" ht="16.899999999999999" customHeight="1" x14ac:dyDescent="0.2">
      <c r="A27" s="1">
        <f t="shared" si="0"/>
        <v>45079</v>
      </c>
      <c r="B27" s="7">
        <v>36.83</v>
      </c>
      <c r="C27" s="7">
        <v>35.93</v>
      </c>
      <c r="D27" s="10">
        <f t="shared" ref="D27" si="241">MIN(B27,C27)</f>
        <v>35.93</v>
      </c>
      <c r="E27" s="11">
        <f t="shared" ref="E27" si="242">MAX(0,B$4-D27)</f>
        <v>0</v>
      </c>
      <c r="F27" s="7">
        <v>36.83</v>
      </c>
      <c r="G27" s="7">
        <v>35.93</v>
      </c>
      <c r="H27" s="10">
        <f t="shared" ref="H27" si="243">MIN(F27,G27)</f>
        <v>35.93</v>
      </c>
      <c r="I27" s="11">
        <f t="shared" ref="I27" si="244">MAX(0,F$4-H27)</f>
        <v>0</v>
      </c>
      <c r="J27" s="7">
        <v>33.75</v>
      </c>
      <c r="K27" s="7">
        <v>33.409999999999997</v>
      </c>
      <c r="L27" s="10">
        <f t="shared" ref="L27" si="245">MIN(J27,K27)</f>
        <v>33.409999999999997</v>
      </c>
      <c r="M27" s="11">
        <f t="shared" ref="M27" si="246">MAX(0,J$4-L27)</f>
        <v>0</v>
      </c>
      <c r="N27" s="7">
        <v>33.880000000000003</v>
      </c>
      <c r="O27" s="7">
        <v>34.46</v>
      </c>
      <c r="P27" s="10">
        <f t="shared" ref="P27" si="247">MIN(N27,O27)</f>
        <v>33.880000000000003</v>
      </c>
      <c r="Q27" s="11">
        <f t="shared" ref="Q27" si="248">MAX(0,N$4-P27)</f>
        <v>0</v>
      </c>
      <c r="R27" s="7">
        <f t="shared" ref="R27" si="249">N27</f>
        <v>33.880000000000003</v>
      </c>
      <c r="S27" s="7">
        <f t="shared" ref="S27" si="250">O27</f>
        <v>34.46</v>
      </c>
      <c r="T27" s="10">
        <f t="shared" ref="T27" si="251">MIN(R27,S27)</f>
        <v>33.880000000000003</v>
      </c>
      <c r="U27" s="11">
        <f t="shared" ref="U27" si="252">MAX(0,R$4-T27)</f>
        <v>0</v>
      </c>
    </row>
    <row r="28" spans="1:21" ht="16.899999999999999" customHeight="1" x14ac:dyDescent="0.2">
      <c r="A28" s="1">
        <f t="shared" si="0"/>
        <v>45072</v>
      </c>
      <c r="B28" s="7"/>
      <c r="C28" s="7"/>
      <c r="D28" s="10"/>
      <c r="E28" s="11"/>
      <c r="F28" s="7">
        <v>36.5</v>
      </c>
      <c r="G28" s="7">
        <v>35.51</v>
      </c>
      <c r="H28" s="10">
        <f t="shared" ref="H28" si="253">MIN(F28,G28)</f>
        <v>35.51</v>
      </c>
      <c r="I28" s="11">
        <f t="shared" ref="I28" si="254">MAX(0,F$4-H28)</f>
        <v>0</v>
      </c>
      <c r="J28" s="7">
        <v>33.75</v>
      </c>
      <c r="K28" s="7">
        <v>33.409999999999997</v>
      </c>
      <c r="L28" s="10">
        <f t="shared" ref="L28" si="255">MIN(J28,K28)</f>
        <v>33.409999999999997</v>
      </c>
      <c r="M28" s="11">
        <f t="shared" ref="M28" si="256">MAX(0,J$4-L28)</f>
        <v>0</v>
      </c>
      <c r="N28" s="7">
        <v>33.880000000000003</v>
      </c>
      <c r="O28" s="7">
        <v>34.46</v>
      </c>
      <c r="P28" s="10">
        <f t="shared" ref="P28" si="257">MIN(N28,O28)</f>
        <v>33.880000000000003</v>
      </c>
      <c r="Q28" s="11">
        <f t="shared" ref="Q28" si="258">MAX(0,N$4-P28)</f>
        <v>0</v>
      </c>
      <c r="R28" s="7">
        <f t="shared" ref="R28" si="259">N28</f>
        <v>33.880000000000003</v>
      </c>
      <c r="S28" s="7">
        <f t="shared" ref="S28" si="260">O28</f>
        <v>34.46</v>
      </c>
      <c r="T28" s="10">
        <f t="shared" ref="T28" si="261">MIN(R28,S28)</f>
        <v>33.880000000000003</v>
      </c>
      <c r="U28" s="11">
        <f t="shared" ref="U28" si="262">MAX(0,R$4-T28)</f>
        <v>0</v>
      </c>
    </row>
    <row r="29" spans="1:21" ht="16.899999999999999" customHeight="1" x14ac:dyDescent="0.2">
      <c r="A29" s="1">
        <f t="shared" si="0"/>
        <v>45065</v>
      </c>
      <c r="B29" s="7"/>
      <c r="C29" s="7"/>
      <c r="D29" s="10"/>
      <c r="E29" s="11"/>
      <c r="F29" s="7">
        <v>36.25</v>
      </c>
      <c r="G29" s="7">
        <v>35.15</v>
      </c>
      <c r="H29" s="10">
        <f t="shared" ref="H29" si="263">MIN(F29,G29)</f>
        <v>35.15</v>
      </c>
      <c r="I29" s="11">
        <f t="shared" ref="I29" si="264">MAX(0,F$4-H29)</f>
        <v>0</v>
      </c>
      <c r="J29" s="7">
        <v>33.75</v>
      </c>
      <c r="K29" s="7">
        <v>33.409999999999997</v>
      </c>
      <c r="L29" s="10">
        <f t="shared" ref="L29" si="265">MIN(J29,K29)</f>
        <v>33.409999999999997</v>
      </c>
      <c r="M29" s="11">
        <f t="shared" ref="M29" si="266">MAX(0,J$4-L29)</f>
        <v>0</v>
      </c>
      <c r="N29" s="7">
        <v>33.880000000000003</v>
      </c>
      <c r="O29" s="7">
        <v>34.46</v>
      </c>
      <c r="P29" s="10">
        <f t="shared" ref="P29" si="267">MIN(N29,O29)</f>
        <v>33.880000000000003</v>
      </c>
      <c r="Q29" s="11">
        <f t="shared" ref="Q29" si="268">MAX(0,N$4-P29)</f>
        <v>0</v>
      </c>
      <c r="R29" s="7">
        <f t="shared" ref="R29" si="269">N29</f>
        <v>33.880000000000003</v>
      </c>
      <c r="S29" s="7">
        <f t="shared" ref="S29" si="270">O29</f>
        <v>34.46</v>
      </c>
      <c r="T29" s="10">
        <f t="shared" ref="T29" si="271">MIN(R29,S29)</f>
        <v>33.880000000000003</v>
      </c>
      <c r="U29" s="11">
        <f t="shared" ref="U29" si="272">MAX(0,R$4-T29)</f>
        <v>0</v>
      </c>
    </row>
    <row r="30" spans="1:21" ht="16.899999999999999" customHeight="1" x14ac:dyDescent="0.2">
      <c r="A30" s="1">
        <f t="shared" si="0"/>
        <v>45058</v>
      </c>
      <c r="B30" s="7"/>
      <c r="C30" s="7"/>
      <c r="D30" s="10"/>
      <c r="E30" s="11"/>
      <c r="F30" s="7">
        <v>35.75</v>
      </c>
      <c r="G30" s="7">
        <v>34.9</v>
      </c>
      <c r="H30" s="10">
        <f t="shared" ref="H30" si="273">MIN(F30,G30)</f>
        <v>34.9</v>
      </c>
      <c r="I30" s="11">
        <f t="shared" ref="I30" si="274">MAX(0,F$4-H30)</f>
        <v>0</v>
      </c>
      <c r="J30" s="7">
        <v>33.75</v>
      </c>
      <c r="K30" s="7">
        <v>33.409999999999997</v>
      </c>
      <c r="L30" s="10">
        <f t="shared" ref="L30" si="275">MIN(J30,K30)</f>
        <v>33.409999999999997</v>
      </c>
      <c r="M30" s="11">
        <f t="shared" ref="M30" si="276">MAX(0,J$4-L30)</f>
        <v>0</v>
      </c>
      <c r="N30" s="7">
        <v>33.880000000000003</v>
      </c>
      <c r="O30" s="7">
        <v>34.46</v>
      </c>
      <c r="P30" s="10">
        <f t="shared" ref="P30" si="277">MIN(N30,O30)</f>
        <v>33.880000000000003</v>
      </c>
      <c r="Q30" s="11">
        <f t="shared" ref="Q30" si="278">MAX(0,N$4-P30)</f>
        <v>0</v>
      </c>
      <c r="R30" s="7">
        <f t="shared" ref="R30" si="279">N30</f>
        <v>33.880000000000003</v>
      </c>
      <c r="S30" s="7">
        <f t="shared" ref="S30" si="280">O30</f>
        <v>34.46</v>
      </c>
      <c r="T30" s="10">
        <f t="shared" ref="T30" si="281">MIN(R30,S30)</f>
        <v>33.880000000000003</v>
      </c>
      <c r="U30" s="11">
        <f t="shared" ref="U30" si="282">MAX(0,R$4-T30)</f>
        <v>0</v>
      </c>
    </row>
    <row r="31" spans="1:21" ht="16.899999999999999" customHeight="1" x14ac:dyDescent="0.2">
      <c r="A31" s="1">
        <f t="shared" si="0"/>
        <v>45051</v>
      </c>
      <c r="B31" s="7"/>
      <c r="C31" s="7"/>
      <c r="D31" s="10"/>
      <c r="E31" s="11"/>
      <c r="F31" s="7">
        <v>35.25</v>
      </c>
      <c r="G31" s="7">
        <v>34.770000000000003</v>
      </c>
      <c r="H31" s="10">
        <f t="shared" ref="H31" si="283">MIN(F31,G31)</f>
        <v>34.770000000000003</v>
      </c>
      <c r="I31" s="11">
        <f t="shared" ref="I31:I62" si="284">MAX(0,F$4-H31)</f>
        <v>0</v>
      </c>
      <c r="J31" s="7">
        <v>33.75</v>
      </c>
      <c r="K31" s="7">
        <v>33.409999999999997</v>
      </c>
      <c r="L31" s="10">
        <f t="shared" ref="L31" si="285">MIN(J31,K31)</f>
        <v>33.409999999999997</v>
      </c>
      <c r="M31" s="11">
        <f t="shared" ref="M31:M62" si="286">MAX(0,J$4-L31)</f>
        <v>0</v>
      </c>
      <c r="N31" s="7">
        <v>33.880000000000003</v>
      </c>
      <c r="O31" s="7">
        <v>34.46</v>
      </c>
      <c r="P31" s="10">
        <f t="shared" ref="P31" si="287">MIN(N31,O31)</f>
        <v>33.880000000000003</v>
      </c>
      <c r="Q31" s="11">
        <f t="shared" ref="Q31:Q62" si="288">MAX(0,N$4-P31)</f>
        <v>0</v>
      </c>
      <c r="R31" s="7">
        <f t="shared" ref="R31" si="289">N31</f>
        <v>33.880000000000003</v>
      </c>
      <c r="S31" s="7">
        <f t="shared" ref="S31" si="290">O31</f>
        <v>34.46</v>
      </c>
      <c r="T31" s="10">
        <f t="shared" ref="T31" si="291">MIN(R31,S31)</f>
        <v>33.880000000000003</v>
      </c>
      <c r="U31" s="11">
        <f t="shared" ref="U31:U94" si="292">MAX(0,R$4-T31)</f>
        <v>0</v>
      </c>
    </row>
    <row r="32" spans="1:21" ht="16.899999999999999" customHeight="1" x14ac:dyDescent="0.2">
      <c r="A32" s="1">
        <f t="shared" si="0"/>
        <v>45044</v>
      </c>
      <c r="B32" s="7"/>
      <c r="C32" s="7"/>
      <c r="D32" s="10"/>
      <c r="E32" s="11"/>
      <c r="F32" s="7">
        <v>34.75</v>
      </c>
      <c r="G32" s="7">
        <v>34.74</v>
      </c>
      <c r="H32" s="10">
        <f t="shared" ref="H32" si="293">MIN(F32,G32)</f>
        <v>34.74</v>
      </c>
      <c r="I32" s="11">
        <f t="shared" si="284"/>
        <v>0</v>
      </c>
      <c r="J32" s="7">
        <v>33.75</v>
      </c>
      <c r="K32" s="7">
        <v>33.409999999999997</v>
      </c>
      <c r="L32" s="10">
        <f t="shared" ref="L32" si="294">MIN(J32,K32)</f>
        <v>33.409999999999997</v>
      </c>
      <c r="M32" s="11">
        <f t="shared" si="286"/>
        <v>0</v>
      </c>
      <c r="N32" s="7">
        <v>33.880000000000003</v>
      </c>
      <c r="O32" s="7">
        <v>34.46</v>
      </c>
      <c r="P32" s="10">
        <f t="shared" ref="P32" si="295">MIN(N32,O32)</f>
        <v>33.880000000000003</v>
      </c>
      <c r="Q32" s="11">
        <f t="shared" si="288"/>
        <v>0</v>
      </c>
      <c r="R32" s="7">
        <f t="shared" ref="R32" si="296">N32</f>
        <v>33.880000000000003</v>
      </c>
      <c r="S32" s="7">
        <f t="shared" ref="S32" si="297">O32</f>
        <v>34.46</v>
      </c>
      <c r="T32" s="10">
        <f t="shared" ref="T32" si="298">MIN(R32,S32)</f>
        <v>33.880000000000003</v>
      </c>
      <c r="U32" s="11">
        <f t="shared" si="292"/>
        <v>0</v>
      </c>
    </row>
    <row r="33" spans="1:21" ht="16.899999999999999" customHeight="1" x14ac:dyDescent="0.2">
      <c r="A33" s="1">
        <f t="shared" si="0"/>
        <v>45037</v>
      </c>
      <c r="B33" s="7"/>
      <c r="C33" s="7"/>
      <c r="D33" s="10"/>
      <c r="E33" s="11"/>
      <c r="F33" s="7">
        <v>34.75</v>
      </c>
      <c r="G33" s="7">
        <v>34.700000000000003</v>
      </c>
      <c r="H33" s="10">
        <f t="shared" ref="H33" si="299">MIN(F33,G33)</f>
        <v>34.700000000000003</v>
      </c>
      <c r="I33" s="11">
        <f t="shared" si="284"/>
        <v>0</v>
      </c>
      <c r="J33" s="7">
        <v>33.75</v>
      </c>
      <c r="K33" s="7">
        <v>33.409999999999997</v>
      </c>
      <c r="L33" s="10">
        <f t="shared" ref="L33" si="300">MIN(J33,K33)</f>
        <v>33.409999999999997</v>
      </c>
      <c r="M33" s="11">
        <f t="shared" si="286"/>
        <v>0</v>
      </c>
      <c r="N33" s="7">
        <v>33.880000000000003</v>
      </c>
      <c r="O33" s="7">
        <v>34.46</v>
      </c>
      <c r="P33" s="10">
        <f t="shared" ref="P33" si="301">MIN(N33,O33)</f>
        <v>33.880000000000003</v>
      </c>
      <c r="Q33" s="11">
        <f t="shared" si="288"/>
        <v>0</v>
      </c>
      <c r="R33" s="7">
        <f t="shared" ref="R33" si="302">N33</f>
        <v>33.880000000000003</v>
      </c>
      <c r="S33" s="7">
        <f t="shared" ref="S33" si="303">O33</f>
        <v>34.46</v>
      </c>
      <c r="T33" s="10">
        <f t="shared" ref="T33" si="304">MIN(R33,S33)</f>
        <v>33.880000000000003</v>
      </c>
      <c r="U33" s="11">
        <f t="shared" si="292"/>
        <v>0</v>
      </c>
    </row>
    <row r="34" spans="1:21" ht="16.899999999999999" customHeight="1" x14ac:dyDescent="0.2">
      <c r="A34" s="1">
        <f t="shared" si="0"/>
        <v>45030</v>
      </c>
      <c r="B34" s="7"/>
      <c r="C34" s="7"/>
      <c r="D34" s="10"/>
      <c r="E34" s="11"/>
      <c r="F34" s="7">
        <v>34.75</v>
      </c>
      <c r="G34" s="7">
        <v>34.619999999999997</v>
      </c>
      <c r="H34" s="10">
        <f t="shared" ref="H34" si="305">MIN(F34,G34)</f>
        <v>34.619999999999997</v>
      </c>
      <c r="I34" s="11">
        <f t="shared" si="284"/>
        <v>0</v>
      </c>
      <c r="J34" s="7">
        <v>33.75</v>
      </c>
      <c r="K34" s="7">
        <v>33.409999999999997</v>
      </c>
      <c r="L34" s="10">
        <f t="shared" ref="L34" si="306">MIN(J34,K34)</f>
        <v>33.409999999999997</v>
      </c>
      <c r="M34" s="11">
        <f t="shared" si="286"/>
        <v>0</v>
      </c>
      <c r="N34" s="7">
        <v>33.880000000000003</v>
      </c>
      <c r="O34" s="7">
        <v>34.46</v>
      </c>
      <c r="P34" s="10">
        <f t="shared" ref="P34" si="307">MIN(N34,O34)</f>
        <v>33.880000000000003</v>
      </c>
      <c r="Q34" s="11">
        <f t="shared" si="288"/>
        <v>0</v>
      </c>
      <c r="R34" s="7">
        <f t="shared" ref="R34" si="308">N34</f>
        <v>33.880000000000003</v>
      </c>
      <c r="S34" s="7">
        <f t="shared" ref="S34" si="309">O34</f>
        <v>34.46</v>
      </c>
      <c r="T34" s="10">
        <f t="shared" ref="T34" si="310">MIN(R34,S34)</f>
        <v>33.880000000000003</v>
      </c>
      <c r="U34" s="11">
        <f t="shared" si="292"/>
        <v>0</v>
      </c>
    </row>
    <row r="35" spans="1:21" ht="16.899999999999999" customHeight="1" x14ac:dyDescent="0.2">
      <c r="A35" s="1">
        <f t="shared" si="0"/>
        <v>45023</v>
      </c>
      <c r="B35" s="7"/>
      <c r="C35" s="7"/>
      <c r="D35" s="10"/>
      <c r="E35" s="11"/>
      <c r="F35" s="7">
        <v>34.75</v>
      </c>
      <c r="G35" s="7">
        <v>34.49</v>
      </c>
      <c r="H35" s="10">
        <f t="shared" ref="H35" si="311">MIN(F35,G35)</f>
        <v>34.49</v>
      </c>
      <c r="I35" s="11">
        <f t="shared" si="284"/>
        <v>0</v>
      </c>
      <c r="J35" s="7">
        <v>33.75</v>
      </c>
      <c r="K35" s="7">
        <v>33.409999999999997</v>
      </c>
      <c r="L35" s="10">
        <f t="shared" ref="L35" si="312">MIN(J35,K35)</f>
        <v>33.409999999999997</v>
      </c>
      <c r="M35" s="11">
        <f t="shared" si="286"/>
        <v>0</v>
      </c>
      <c r="N35" s="7">
        <v>33.880000000000003</v>
      </c>
      <c r="O35" s="7">
        <v>34.46</v>
      </c>
      <c r="P35" s="10">
        <f t="shared" ref="P35" si="313">MIN(N35,O35)</f>
        <v>33.880000000000003</v>
      </c>
      <c r="Q35" s="11">
        <f t="shared" si="288"/>
        <v>0</v>
      </c>
      <c r="R35" s="7">
        <f t="shared" ref="R35" si="314">N35</f>
        <v>33.880000000000003</v>
      </c>
      <c r="S35" s="7">
        <f t="shared" ref="S35" si="315">O35</f>
        <v>34.46</v>
      </c>
      <c r="T35" s="10">
        <f t="shared" ref="T35" si="316">MIN(R35,S35)</f>
        <v>33.880000000000003</v>
      </c>
      <c r="U35" s="11">
        <f t="shared" si="292"/>
        <v>0</v>
      </c>
    </row>
    <row r="36" spans="1:21" ht="16.899999999999999" customHeight="1" x14ac:dyDescent="0.2">
      <c r="A36" s="1">
        <f t="shared" si="0"/>
        <v>45016</v>
      </c>
      <c r="B36" s="7"/>
      <c r="C36" s="7"/>
      <c r="D36" s="10"/>
      <c r="E36" s="11"/>
      <c r="F36" s="7">
        <v>34.75</v>
      </c>
      <c r="G36" s="7">
        <v>34.33</v>
      </c>
      <c r="H36" s="10">
        <f t="shared" ref="H36" si="317">MIN(F36,G36)</f>
        <v>34.33</v>
      </c>
      <c r="I36" s="11">
        <f t="shared" si="284"/>
        <v>0</v>
      </c>
      <c r="J36" s="7">
        <v>33.75</v>
      </c>
      <c r="K36" s="7">
        <v>33.409999999999997</v>
      </c>
      <c r="L36" s="10">
        <f t="shared" ref="L36" si="318">MIN(J36,K36)</f>
        <v>33.409999999999997</v>
      </c>
      <c r="M36" s="11">
        <f t="shared" si="286"/>
        <v>0</v>
      </c>
      <c r="N36" s="7">
        <v>33.880000000000003</v>
      </c>
      <c r="O36" s="7">
        <v>34.46</v>
      </c>
      <c r="P36" s="10">
        <f t="shared" ref="P36" si="319">MIN(N36,O36)</f>
        <v>33.880000000000003</v>
      </c>
      <c r="Q36" s="11">
        <f t="shared" si="288"/>
        <v>0</v>
      </c>
      <c r="R36" s="7">
        <f t="shared" ref="R36" si="320">N36</f>
        <v>33.880000000000003</v>
      </c>
      <c r="S36" s="7">
        <f t="shared" ref="S36" si="321">O36</f>
        <v>34.46</v>
      </c>
      <c r="T36" s="10">
        <f t="shared" ref="T36" si="322">MIN(R36,S36)</f>
        <v>33.880000000000003</v>
      </c>
      <c r="U36" s="11">
        <f t="shared" si="292"/>
        <v>0</v>
      </c>
    </row>
    <row r="37" spans="1:21" ht="16.899999999999999" customHeight="1" x14ac:dyDescent="0.2">
      <c r="A37" s="1">
        <f t="shared" si="0"/>
        <v>45009</v>
      </c>
      <c r="B37" s="7"/>
      <c r="C37" s="7"/>
      <c r="D37" s="10"/>
      <c r="E37" s="11"/>
      <c r="F37" s="7">
        <v>34.58</v>
      </c>
      <c r="G37" s="7">
        <v>34.130000000000003</v>
      </c>
      <c r="H37" s="10">
        <f t="shared" ref="H37" si="323">MIN(F37,G37)</f>
        <v>34.130000000000003</v>
      </c>
      <c r="I37" s="11">
        <f t="shared" si="284"/>
        <v>0</v>
      </c>
      <c r="J37" s="7">
        <v>33.75</v>
      </c>
      <c r="K37" s="7">
        <v>33.409999999999997</v>
      </c>
      <c r="L37" s="10">
        <f t="shared" ref="L37" si="324">MIN(J37,K37)</f>
        <v>33.409999999999997</v>
      </c>
      <c r="M37" s="11">
        <f t="shared" si="286"/>
        <v>0</v>
      </c>
      <c r="N37" s="7">
        <v>33.880000000000003</v>
      </c>
      <c r="O37" s="7">
        <v>34.46</v>
      </c>
      <c r="P37" s="10">
        <f t="shared" ref="P37" si="325">MIN(N37,O37)</f>
        <v>33.880000000000003</v>
      </c>
      <c r="Q37" s="11">
        <f t="shared" si="288"/>
        <v>0</v>
      </c>
      <c r="R37" s="7">
        <f t="shared" ref="R37" si="326">N37</f>
        <v>33.880000000000003</v>
      </c>
      <c r="S37" s="7">
        <f t="shared" ref="S37" si="327">O37</f>
        <v>34.46</v>
      </c>
      <c r="T37" s="10">
        <f t="shared" ref="T37" si="328">MIN(R37,S37)</f>
        <v>33.880000000000003</v>
      </c>
      <c r="U37" s="11">
        <f t="shared" si="292"/>
        <v>0</v>
      </c>
    </row>
    <row r="38" spans="1:21" ht="16.899999999999999" customHeight="1" x14ac:dyDescent="0.2">
      <c r="A38" s="1">
        <f t="shared" si="0"/>
        <v>45002</v>
      </c>
      <c r="B38" s="7"/>
      <c r="C38" s="7"/>
      <c r="D38" s="10"/>
      <c r="E38" s="11"/>
      <c r="F38" s="7">
        <v>34.42</v>
      </c>
      <c r="G38" s="7">
        <v>34</v>
      </c>
      <c r="H38" s="10">
        <f t="shared" ref="H38" si="329">MIN(F38,G38)</f>
        <v>34</v>
      </c>
      <c r="I38" s="11">
        <f t="shared" si="284"/>
        <v>0</v>
      </c>
      <c r="J38" s="7">
        <v>33.75</v>
      </c>
      <c r="K38" s="7">
        <v>33.409999999999997</v>
      </c>
      <c r="L38" s="10">
        <f t="shared" ref="L38" si="330">MIN(J38,K38)</f>
        <v>33.409999999999997</v>
      </c>
      <c r="M38" s="11">
        <f t="shared" si="286"/>
        <v>0</v>
      </c>
      <c r="N38" s="7">
        <v>33.880000000000003</v>
      </c>
      <c r="O38" s="7">
        <v>34.46</v>
      </c>
      <c r="P38" s="10">
        <f t="shared" ref="P38" si="331">MIN(N38,O38)</f>
        <v>33.880000000000003</v>
      </c>
      <c r="Q38" s="11">
        <f t="shared" si="288"/>
        <v>0</v>
      </c>
      <c r="R38" s="7">
        <f t="shared" ref="R38" si="332">N38</f>
        <v>33.880000000000003</v>
      </c>
      <c r="S38" s="7">
        <f t="shared" ref="S38" si="333">O38</f>
        <v>34.46</v>
      </c>
      <c r="T38" s="10">
        <f t="shared" ref="T38" si="334">MIN(R38,S38)</f>
        <v>33.880000000000003</v>
      </c>
      <c r="U38" s="11">
        <f t="shared" si="292"/>
        <v>0</v>
      </c>
    </row>
    <row r="39" spans="1:21" ht="16.899999999999999" customHeight="1" x14ac:dyDescent="0.2">
      <c r="A39" s="1">
        <f t="shared" si="0"/>
        <v>44995</v>
      </c>
      <c r="B39" s="7"/>
      <c r="C39" s="7"/>
      <c r="D39" s="10"/>
      <c r="E39" s="11"/>
      <c r="F39" s="7">
        <v>34.25</v>
      </c>
      <c r="G39" s="7">
        <v>33.83</v>
      </c>
      <c r="H39" s="10">
        <f t="shared" ref="H39" si="335">MIN(F39,G39)</f>
        <v>33.83</v>
      </c>
      <c r="I39" s="11">
        <f t="shared" si="284"/>
        <v>0</v>
      </c>
      <c r="J39" s="7">
        <v>33.75</v>
      </c>
      <c r="K39" s="7">
        <v>33.409999999999997</v>
      </c>
      <c r="L39" s="10">
        <f t="shared" ref="L39" si="336">MIN(J39,K39)</f>
        <v>33.409999999999997</v>
      </c>
      <c r="M39" s="11">
        <f t="shared" si="286"/>
        <v>0</v>
      </c>
      <c r="N39" s="7">
        <v>33.880000000000003</v>
      </c>
      <c r="O39" s="7">
        <v>34.46</v>
      </c>
      <c r="P39" s="10">
        <f t="shared" ref="P39" si="337">MIN(N39,O39)</f>
        <v>33.880000000000003</v>
      </c>
      <c r="Q39" s="11">
        <f t="shared" si="288"/>
        <v>0</v>
      </c>
      <c r="R39" s="7">
        <f t="shared" ref="R39" si="338">N39</f>
        <v>33.880000000000003</v>
      </c>
      <c r="S39" s="7">
        <f t="shared" ref="S39" si="339">O39</f>
        <v>34.46</v>
      </c>
      <c r="T39" s="10">
        <f t="shared" ref="T39" si="340">MIN(R39,S39)</f>
        <v>33.880000000000003</v>
      </c>
      <c r="U39" s="11">
        <f t="shared" si="292"/>
        <v>0</v>
      </c>
    </row>
    <row r="40" spans="1:21" ht="16.899999999999999" customHeight="1" x14ac:dyDescent="0.2">
      <c r="A40" s="1">
        <f t="shared" si="0"/>
        <v>44988</v>
      </c>
      <c r="B40" s="7"/>
      <c r="C40" s="7"/>
      <c r="D40" s="10"/>
      <c r="E40" s="11"/>
      <c r="F40" s="7">
        <v>34.08</v>
      </c>
      <c r="G40" s="7">
        <v>33.619999999999997</v>
      </c>
      <c r="H40" s="10">
        <f t="shared" ref="H40" si="341">MIN(F40,G40)</f>
        <v>33.619999999999997</v>
      </c>
      <c r="I40" s="11">
        <f t="shared" si="284"/>
        <v>0</v>
      </c>
      <c r="J40" s="7">
        <v>33.75</v>
      </c>
      <c r="K40" s="7">
        <v>33.409999999999997</v>
      </c>
      <c r="L40" s="10">
        <f t="shared" ref="L40" si="342">MIN(J40,K40)</f>
        <v>33.409999999999997</v>
      </c>
      <c r="M40" s="11">
        <f t="shared" si="286"/>
        <v>0</v>
      </c>
      <c r="N40" s="7">
        <v>33.880000000000003</v>
      </c>
      <c r="O40" s="7">
        <v>34.46</v>
      </c>
      <c r="P40" s="10">
        <f t="shared" ref="P40" si="343">MIN(N40,O40)</f>
        <v>33.880000000000003</v>
      </c>
      <c r="Q40" s="11">
        <f t="shared" si="288"/>
        <v>0</v>
      </c>
      <c r="R40" s="7">
        <f t="shared" ref="R40" si="344">N40</f>
        <v>33.880000000000003</v>
      </c>
      <c r="S40" s="7">
        <f t="shared" ref="S40" si="345">O40</f>
        <v>34.46</v>
      </c>
      <c r="T40" s="10">
        <f t="shared" ref="T40" si="346">MIN(R40,S40)</f>
        <v>33.880000000000003</v>
      </c>
      <c r="U40" s="11">
        <f t="shared" si="292"/>
        <v>0</v>
      </c>
    </row>
    <row r="41" spans="1:21" ht="16.899999999999999" customHeight="1" x14ac:dyDescent="0.2">
      <c r="A41" s="1">
        <f t="shared" si="0"/>
        <v>44981</v>
      </c>
      <c r="B41" s="7"/>
      <c r="C41" s="7"/>
      <c r="D41" s="10"/>
      <c r="E41" s="11"/>
      <c r="F41" s="7">
        <v>33.75</v>
      </c>
      <c r="G41" s="7">
        <v>33.409999999999997</v>
      </c>
      <c r="H41" s="10">
        <f t="shared" ref="H41" si="347">MIN(F41,G41)</f>
        <v>33.409999999999997</v>
      </c>
      <c r="I41" s="11">
        <f t="shared" si="284"/>
        <v>0</v>
      </c>
      <c r="J41" s="7">
        <v>33.75</v>
      </c>
      <c r="K41" s="7">
        <v>33.409999999999997</v>
      </c>
      <c r="L41" s="10">
        <f t="shared" ref="L41" si="348">MIN(J41,K41)</f>
        <v>33.409999999999997</v>
      </c>
      <c r="M41" s="11">
        <f t="shared" si="286"/>
        <v>0</v>
      </c>
      <c r="N41" s="7">
        <v>33.880000000000003</v>
      </c>
      <c r="O41" s="7">
        <v>34.46</v>
      </c>
      <c r="P41" s="10">
        <f t="shared" ref="P41" si="349">MIN(N41,O41)</f>
        <v>33.880000000000003</v>
      </c>
      <c r="Q41" s="11">
        <f t="shared" si="288"/>
        <v>0</v>
      </c>
      <c r="R41" s="7">
        <f t="shared" ref="R41" si="350">N41</f>
        <v>33.880000000000003</v>
      </c>
      <c r="S41" s="7">
        <f t="shared" ref="S41" si="351">O41</f>
        <v>34.46</v>
      </c>
      <c r="T41" s="10">
        <f t="shared" ref="T41" si="352">MIN(R41,S41)</f>
        <v>33.880000000000003</v>
      </c>
      <c r="U41" s="11">
        <f t="shared" si="292"/>
        <v>0</v>
      </c>
    </row>
    <row r="42" spans="1:21" ht="16.899999999999999" customHeight="1" x14ac:dyDescent="0.2">
      <c r="A42" s="1">
        <f t="shared" si="0"/>
        <v>44974</v>
      </c>
      <c r="B42" s="7"/>
      <c r="C42" s="7"/>
      <c r="D42" s="10"/>
      <c r="E42" s="11"/>
      <c r="F42" s="7">
        <v>33.92</v>
      </c>
      <c r="G42" s="7">
        <v>33.200000000000003</v>
      </c>
      <c r="H42" s="10">
        <f t="shared" ref="H42" si="353">MIN(F42,G42)</f>
        <v>33.200000000000003</v>
      </c>
      <c r="I42" s="11">
        <f t="shared" si="284"/>
        <v>0</v>
      </c>
      <c r="J42" s="7">
        <v>33.92</v>
      </c>
      <c r="K42" s="7">
        <v>33.200000000000003</v>
      </c>
      <c r="L42" s="10">
        <f t="shared" ref="L42" si="354">MIN(J42,K42)</f>
        <v>33.200000000000003</v>
      </c>
      <c r="M42" s="11">
        <f t="shared" si="286"/>
        <v>0</v>
      </c>
      <c r="N42" s="7">
        <v>33.880000000000003</v>
      </c>
      <c r="O42" s="7">
        <v>34.46</v>
      </c>
      <c r="P42" s="10">
        <f t="shared" ref="P42" si="355">MIN(N42,O42)</f>
        <v>33.880000000000003</v>
      </c>
      <c r="Q42" s="11">
        <f t="shared" si="288"/>
        <v>0</v>
      </c>
      <c r="R42" s="7">
        <f t="shared" ref="R42" si="356">N42</f>
        <v>33.880000000000003</v>
      </c>
      <c r="S42" s="7">
        <f t="shared" ref="S42" si="357">O42</f>
        <v>34.46</v>
      </c>
      <c r="T42" s="10">
        <f t="shared" ref="T42" si="358">MIN(R42,S42)</f>
        <v>33.880000000000003</v>
      </c>
      <c r="U42" s="11">
        <f t="shared" si="292"/>
        <v>0</v>
      </c>
    </row>
    <row r="43" spans="1:21" ht="16.899999999999999" customHeight="1" x14ac:dyDescent="0.2">
      <c r="A43" s="1">
        <f t="shared" si="0"/>
        <v>44967</v>
      </c>
      <c r="B43" s="7"/>
      <c r="C43" s="7"/>
      <c r="D43" s="10"/>
      <c r="E43" s="11"/>
      <c r="F43" s="7">
        <v>33.58</v>
      </c>
      <c r="G43" s="7">
        <v>33.409999999999997</v>
      </c>
      <c r="H43" s="10">
        <f t="shared" ref="H43" si="359">MIN(F43,G43)</f>
        <v>33.409999999999997</v>
      </c>
      <c r="I43" s="11">
        <f t="shared" si="284"/>
        <v>0</v>
      </c>
      <c r="J43" s="7">
        <v>33.58</v>
      </c>
      <c r="K43" s="7">
        <v>33.409999999999997</v>
      </c>
      <c r="L43" s="10">
        <f t="shared" ref="L43" si="360">MIN(J43,K43)</f>
        <v>33.409999999999997</v>
      </c>
      <c r="M43" s="11">
        <f t="shared" si="286"/>
        <v>0</v>
      </c>
      <c r="N43" s="7">
        <v>33.880000000000003</v>
      </c>
      <c r="O43" s="7">
        <v>34.46</v>
      </c>
      <c r="P43" s="10">
        <f t="shared" ref="P43" si="361">MIN(N43,O43)</f>
        <v>33.880000000000003</v>
      </c>
      <c r="Q43" s="11">
        <f t="shared" si="288"/>
        <v>0</v>
      </c>
      <c r="R43" s="7">
        <f t="shared" ref="R43" si="362">N43</f>
        <v>33.880000000000003</v>
      </c>
      <c r="S43" s="7">
        <f t="shared" ref="S43" si="363">O43</f>
        <v>34.46</v>
      </c>
      <c r="T43" s="10">
        <f t="shared" ref="T43" si="364">MIN(R43,S43)</f>
        <v>33.880000000000003</v>
      </c>
      <c r="U43" s="11">
        <f t="shared" si="292"/>
        <v>0</v>
      </c>
    </row>
    <row r="44" spans="1:21" ht="16.899999999999999" customHeight="1" x14ac:dyDescent="0.2">
      <c r="A44" s="1">
        <f t="shared" si="0"/>
        <v>44960</v>
      </c>
      <c r="B44" s="7"/>
      <c r="C44" s="7"/>
      <c r="D44" s="10"/>
      <c r="E44" s="11"/>
      <c r="F44" s="7">
        <v>33.25</v>
      </c>
      <c r="G44" s="7">
        <v>33.590000000000003</v>
      </c>
      <c r="H44" s="10">
        <f t="shared" ref="H44" si="365">MIN(F44,G44)</f>
        <v>33.25</v>
      </c>
      <c r="I44" s="11">
        <f t="shared" si="284"/>
        <v>0</v>
      </c>
      <c r="J44" s="7">
        <v>33.25</v>
      </c>
      <c r="K44" s="7">
        <v>33.590000000000003</v>
      </c>
      <c r="L44" s="10">
        <f t="shared" ref="L44" si="366">MIN(J44,K44)</f>
        <v>33.25</v>
      </c>
      <c r="M44" s="11">
        <f t="shared" si="286"/>
        <v>0</v>
      </c>
      <c r="N44" s="7">
        <v>33.880000000000003</v>
      </c>
      <c r="O44" s="7">
        <v>34.46</v>
      </c>
      <c r="P44" s="10">
        <f t="shared" ref="P44" si="367">MIN(N44,O44)</f>
        <v>33.880000000000003</v>
      </c>
      <c r="Q44" s="11">
        <f t="shared" si="288"/>
        <v>0</v>
      </c>
      <c r="R44" s="7">
        <f t="shared" ref="R44" si="368">N44</f>
        <v>33.880000000000003</v>
      </c>
      <c r="S44" s="7">
        <f t="shared" ref="S44" si="369">O44</f>
        <v>34.46</v>
      </c>
      <c r="T44" s="10">
        <f t="shared" ref="T44" si="370">MIN(R44,S44)</f>
        <v>33.880000000000003</v>
      </c>
      <c r="U44" s="11">
        <f t="shared" si="292"/>
        <v>0</v>
      </c>
    </row>
    <row r="45" spans="1:21" ht="16.899999999999999" customHeight="1" x14ac:dyDescent="0.2">
      <c r="A45" s="1">
        <f t="shared" si="0"/>
        <v>44953</v>
      </c>
      <c r="B45" s="7"/>
      <c r="C45" s="7"/>
      <c r="D45" s="10"/>
      <c r="E45" s="11"/>
      <c r="F45" s="7">
        <v>32.92</v>
      </c>
      <c r="G45" s="7">
        <v>33.89</v>
      </c>
      <c r="H45" s="10">
        <f t="shared" ref="H45" si="371">MIN(F45,G45)</f>
        <v>32.92</v>
      </c>
      <c r="I45" s="11">
        <f t="shared" si="284"/>
        <v>0</v>
      </c>
      <c r="J45" s="7">
        <v>32.92</v>
      </c>
      <c r="K45" s="7">
        <v>33.89</v>
      </c>
      <c r="L45" s="10">
        <f t="shared" ref="L45" si="372">MIN(J45,K45)</f>
        <v>32.92</v>
      </c>
      <c r="M45" s="11">
        <f t="shared" si="286"/>
        <v>0</v>
      </c>
      <c r="N45" s="7">
        <v>33.880000000000003</v>
      </c>
      <c r="O45" s="7">
        <v>34.46</v>
      </c>
      <c r="P45" s="10">
        <f t="shared" ref="P45" si="373">MIN(N45,O45)</f>
        <v>33.880000000000003</v>
      </c>
      <c r="Q45" s="11">
        <f t="shared" si="288"/>
        <v>0</v>
      </c>
      <c r="R45" s="7">
        <f t="shared" ref="R45" si="374">N45</f>
        <v>33.880000000000003</v>
      </c>
      <c r="S45" s="7">
        <f t="shared" ref="S45" si="375">O45</f>
        <v>34.46</v>
      </c>
      <c r="T45" s="10">
        <f t="shared" ref="T45" si="376">MIN(R45,S45)</f>
        <v>33.880000000000003</v>
      </c>
      <c r="U45" s="11">
        <f t="shared" si="292"/>
        <v>0</v>
      </c>
    </row>
    <row r="46" spans="1:21" ht="16.899999999999999" customHeight="1" x14ac:dyDescent="0.2">
      <c r="A46" s="1">
        <f t="shared" si="0"/>
        <v>44946</v>
      </c>
      <c r="B46" s="7"/>
      <c r="C46" s="7"/>
      <c r="D46" s="10"/>
      <c r="E46" s="11"/>
      <c r="F46" s="7">
        <v>32.75</v>
      </c>
      <c r="G46" s="7">
        <v>34.200000000000003</v>
      </c>
      <c r="H46" s="10">
        <f t="shared" ref="H46" si="377">MIN(F46,G46)</f>
        <v>32.75</v>
      </c>
      <c r="I46" s="11">
        <f t="shared" si="284"/>
        <v>0</v>
      </c>
      <c r="J46" s="7">
        <v>32.75</v>
      </c>
      <c r="K46" s="7">
        <v>34.200000000000003</v>
      </c>
      <c r="L46" s="10">
        <f t="shared" ref="L46" si="378">MIN(J46,K46)</f>
        <v>32.75</v>
      </c>
      <c r="M46" s="11">
        <f t="shared" si="286"/>
        <v>0</v>
      </c>
      <c r="N46" s="7">
        <v>33.880000000000003</v>
      </c>
      <c r="O46" s="7">
        <v>34.46</v>
      </c>
      <c r="P46" s="10">
        <f t="shared" ref="P46" si="379">MIN(N46,O46)</f>
        <v>33.880000000000003</v>
      </c>
      <c r="Q46" s="11">
        <f t="shared" si="288"/>
        <v>0</v>
      </c>
      <c r="R46" s="7">
        <f t="shared" ref="R46" si="380">N46</f>
        <v>33.880000000000003</v>
      </c>
      <c r="S46" s="7">
        <f t="shared" ref="S46" si="381">O46</f>
        <v>34.46</v>
      </c>
      <c r="T46" s="10">
        <f t="shared" ref="T46" si="382">MIN(R46,S46)</f>
        <v>33.880000000000003</v>
      </c>
      <c r="U46" s="11">
        <f t="shared" si="292"/>
        <v>0</v>
      </c>
    </row>
    <row r="47" spans="1:21" ht="16.899999999999999" customHeight="1" x14ac:dyDescent="0.2">
      <c r="A47" s="1">
        <f t="shared" si="0"/>
        <v>44939</v>
      </c>
      <c r="B47" s="7"/>
      <c r="C47" s="7"/>
      <c r="D47" s="10"/>
      <c r="E47" s="11"/>
      <c r="F47" s="7">
        <v>34.58</v>
      </c>
      <c r="G47" s="7">
        <v>34.21</v>
      </c>
      <c r="H47" s="10">
        <f t="shared" ref="H47" si="383">MIN(F47,G47)</f>
        <v>34.21</v>
      </c>
      <c r="I47" s="11">
        <f t="shared" si="284"/>
        <v>0</v>
      </c>
      <c r="J47" s="7">
        <v>34.58</v>
      </c>
      <c r="K47" s="7">
        <v>34.21</v>
      </c>
      <c r="L47" s="10">
        <f t="shared" ref="L47" si="384">MIN(J47,K47)</f>
        <v>34.21</v>
      </c>
      <c r="M47" s="11">
        <f t="shared" si="286"/>
        <v>0</v>
      </c>
      <c r="N47" s="7">
        <v>33.880000000000003</v>
      </c>
      <c r="O47" s="7">
        <v>34.46</v>
      </c>
      <c r="P47" s="10">
        <f t="shared" ref="P47" si="385">MIN(N47,O47)</f>
        <v>33.880000000000003</v>
      </c>
      <c r="Q47" s="11">
        <f t="shared" si="288"/>
        <v>0</v>
      </c>
      <c r="R47" s="7">
        <f t="shared" ref="R47" si="386">N47</f>
        <v>33.880000000000003</v>
      </c>
      <c r="S47" s="7">
        <f t="shared" ref="S47" si="387">O47</f>
        <v>34.46</v>
      </c>
      <c r="T47" s="10">
        <f t="shared" ref="T47" si="388">MIN(R47,S47)</f>
        <v>33.880000000000003</v>
      </c>
      <c r="U47" s="11">
        <f t="shared" si="292"/>
        <v>0</v>
      </c>
    </row>
    <row r="48" spans="1:21" ht="16.899999999999999" customHeight="1" x14ac:dyDescent="0.2">
      <c r="A48" s="1">
        <f t="shared" si="0"/>
        <v>44932</v>
      </c>
      <c r="B48" s="7"/>
      <c r="C48" s="7"/>
      <c r="D48" s="10"/>
      <c r="E48" s="11"/>
      <c r="F48" s="7">
        <v>34.08</v>
      </c>
      <c r="G48" s="7">
        <v>34.130000000000003</v>
      </c>
      <c r="H48" s="10">
        <f t="shared" ref="H48" si="389">MIN(F48,G48)</f>
        <v>34.08</v>
      </c>
      <c r="I48" s="11">
        <f t="shared" si="284"/>
        <v>0</v>
      </c>
      <c r="J48" s="7">
        <v>34.08</v>
      </c>
      <c r="K48" s="7">
        <v>34.130000000000003</v>
      </c>
      <c r="L48" s="10">
        <f t="shared" ref="L48" si="390">MIN(J48,K48)</f>
        <v>34.08</v>
      </c>
      <c r="M48" s="11">
        <f t="shared" si="286"/>
        <v>0</v>
      </c>
      <c r="N48" s="7">
        <v>33.880000000000003</v>
      </c>
      <c r="O48" s="7">
        <v>34.46</v>
      </c>
      <c r="P48" s="10">
        <f t="shared" ref="P48" si="391">MIN(N48,O48)</f>
        <v>33.880000000000003</v>
      </c>
      <c r="Q48" s="11">
        <f t="shared" si="288"/>
        <v>0</v>
      </c>
      <c r="R48" s="7">
        <f t="shared" ref="R48" si="392">N48</f>
        <v>33.880000000000003</v>
      </c>
      <c r="S48" s="7">
        <f t="shared" ref="S48" si="393">O48</f>
        <v>34.46</v>
      </c>
      <c r="T48" s="10">
        <f t="shared" ref="T48" si="394">MIN(R48,S48)</f>
        <v>33.880000000000003</v>
      </c>
      <c r="U48" s="11">
        <f t="shared" si="292"/>
        <v>0</v>
      </c>
    </row>
    <row r="49" spans="1:21" ht="16.899999999999999" customHeight="1" x14ac:dyDescent="0.2">
      <c r="A49" s="1">
        <f t="shared" si="0"/>
        <v>44925</v>
      </c>
      <c r="B49" s="7"/>
      <c r="C49" s="7"/>
      <c r="D49" s="10"/>
      <c r="E49" s="11"/>
      <c r="F49" s="7">
        <v>34.25</v>
      </c>
      <c r="G49" s="7">
        <v>34</v>
      </c>
      <c r="H49" s="10">
        <f t="shared" ref="H49" si="395">MIN(F49,G49)</f>
        <v>34</v>
      </c>
      <c r="I49" s="11">
        <f t="shared" si="284"/>
        <v>0</v>
      </c>
      <c r="J49" s="7">
        <v>34.25</v>
      </c>
      <c r="K49" s="7">
        <v>34</v>
      </c>
      <c r="L49" s="10">
        <f t="shared" ref="L49" si="396">MIN(J49,K49)</f>
        <v>34</v>
      </c>
      <c r="M49" s="11">
        <f t="shared" si="286"/>
        <v>0</v>
      </c>
      <c r="N49" s="7">
        <v>33.880000000000003</v>
      </c>
      <c r="O49" s="7">
        <v>34.46</v>
      </c>
      <c r="P49" s="10">
        <f t="shared" ref="P49" si="397">MIN(N49,O49)</f>
        <v>33.880000000000003</v>
      </c>
      <c r="Q49" s="11">
        <f t="shared" si="288"/>
        <v>0</v>
      </c>
      <c r="R49" s="7">
        <f t="shared" ref="R49" si="398">N49</f>
        <v>33.880000000000003</v>
      </c>
      <c r="S49" s="7">
        <f t="shared" ref="S49" si="399">O49</f>
        <v>34.46</v>
      </c>
      <c r="T49" s="10">
        <f t="shared" ref="T49" si="400">MIN(R49,S49)</f>
        <v>33.880000000000003</v>
      </c>
      <c r="U49" s="11">
        <f t="shared" si="292"/>
        <v>0</v>
      </c>
    </row>
    <row r="50" spans="1:21" ht="16.899999999999999" customHeight="1" x14ac:dyDescent="0.2">
      <c r="A50" s="1">
        <f t="shared" si="0"/>
        <v>44918</v>
      </c>
      <c r="B50" s="7"/>
      <c r="C50" s="7"/>
      <c r="D50" s="10"/>
      <c r="E50" s="11"/>
      <c r="F50" s="7">
        <v>34.08</v>
      </c>
      <c r="G50" s="7">
        <v>33.94</v>
      </c>
      <c r="H50" s="10">
        <f t="shared" ref="H50" si="401">MIN(F50,G50)</f>
        <v>33.94</v>
      </c>
      <c r="I50" s="11">
        <f t="shared" si="284"/>
        <v>0</v>
      </c>
      <c r="J50" s="7">
        <v>34.08</v>
      </c>
      <c r="K50" s="7">
        <v>33.94</v>
      </c>
      <c r="L50" s="10">
        <f t="shared" ref="L50" si="402">MIN(J50,K50)</f>
        <v>33.94</v>
      </c>
      <c r="M50" s="11">
        <f t="shared" si="286"/>
        <v>0</v>
      </c>
      <c r="N50" s="7">
        <v>33.880000000000003</v>
      </c>
      <c r="O50" s="7">
        <v>34.46</v>
      </c>
      <c r="P50" s="10">
        <f t="shared" ref="P50" si="403">MIN(N50,O50)</f>
        <v>33.880000000000003</v>
      </c>
      <c r="Q50" s="11">
        <f t="shared" si="288"/>
        <v>0</v>
      </c>
      <c r="R50" s="7">
        <f t="shared" ref="R50" si="404">N50</f>
        <v>33.880000000000003</v>
      </c>
      <c r="S50" s="7">
        <f t="shared" ref="S50" si="405">O50</f>
        <v>34.46</v>
      </c>
      <c r="T50" s="10">
        <f t="shared" ref="T50" si="406">MIN(R50,S50)</f>
        <v>33.880000000000003</v>
      </c>
      <c r="U50" s="11">
        <f t="shared" si="292"/>
        <v>0</v>
      </c>
    </row>
    <row r="51" spans="1:21" ht="16.899999999999999" customHeight="1" x14ac:dyDescent="0.2">
      <c r="A51" s="1">
        <f t="shared" si="0"/>
        <v>44911</v>
      </c>
      <c r="B51" s="7"/>
      <c r="C51" s="7"/>
      <c r="D51" s="10"/>
      <c r="E51" s="11"/>
      <c r="F51" s="7">
        <v>34.42</v>
      </c>
      <c r="G51" s="7">
        <v>33.950000000000003</v>
      </c>
      <c r="H51" s="10">
        <f t="shared" ref="H51" si="407">MIN(F51,G51)</f>
        <v>33.950000000000003</v>
      </c>
      <c r="I51" s="11">
        <f t="shared" si="284"/>
        <v>0</v>
      </c>
      <c r="J51" s="7">
        <v>34.42</v>
      </c>
      <c r="K51" s="7">
        <v>33.950000000000003</v>
      </c>
      <c r="L51" s="10">
        <f t="shared" ref="L51" si="408">MIN(J51,K51)</f>
        <v>33.950000000000003</v>
      </c>
      <c r="M51" s="11">
        <f t="shared" si="286"/>
        <v>0</v>
      </c>
      <c r="N51" s="7">
        <v>33.880000000000003</v>
      </c>
      <c r="O51" s="7">
        <v>34.46</v>
      </c>
      <c r="P51" s="10">
        <f t="shared" ref="P51" si="409">MIN(N51,O51)</f>
        <v>33.880000000000003</v>
      </c>
      <c r="Q51" s="11">
        <f t="shared" si="288"/>
        <v>0</v>
      </c>
      <c r="R51" s="7">
        <f t="shared" ref="R51" si="410">N51</f>
        <v>33.880000000000003</v>
      </c>
      <c r="S51" s="7">
        <f t="shared" ref="S51" si="411">O51</f>
        <v>34.46</v>
      </c>
      <c r="T51" s="10">
        <f t="shared" ref="T51" si="412">MIN(R51,S51)</f>
        <v>33.880000000000003</v>
      </c>
      <c r="U51" s="11">
        <f t="shared" si="292"/>
        <v>0</v>
      </c>
    </row>
    <row r="52" spans="1:21" ht="16.899999999999999" customHeight="1" x14ac:dyDescent="0.2">
      <c r="A52" s="1">
        <f t="shared" si="0"/>
        <v>44904</v>
      </c>
      <c r="B52" s="7"/>
      <c r="C52" s="7"/>
      <c r="D52" s="10"/>
      <c r="E52" s="11"/>
      <c r="F52" s="7">
        <v>33.83</v>
      </c>
      <c r="G52" s="7">
        <v>34.07</v>
      </c>
      <c r="H52" s="10">
        <f t="shared" ref="H52" si="413">MIN(F52,G52)</f>
        <v>33.83</v>
      </c>
      <c r="I52" s="11">
        <f t="shared" si="284"/>
        <v>0</v>
      </c>
      <c r="J52" s="7">
        <v>33.83</v>
      </c>
      <c r="K52" s="7">
        <v>34.07</v>
      </c>
      <c r="L52" s="10">
        <f t="shared" ref="L52" si="414">MIN(J52,K52)</f>
        <v>33.83</v>
      </c>
      <c r="M52" s="11">
        <f t="shared" si="286"/>
        <v>0</v>
      </c>
      <c r="N52" s="7">
        <v>33.880000000000003</v>
      </c>
      <c r="O52" s="7">
        <v>34.46</v>
      </c>
      <c r="P52" s="10">
        <f t="shared" ref="P52" si="415">MIN(N52,O52)</f>
        <v>33.880000000000003</v>
      </c>
      <c r="Q52" s="11">
        <f t="shared" si="288"/>
        <v>0</v>
      </c>
      <c r="R52" s="7">
        <f t="shared" ref="R52" si="416">N52</f>
        <v>33.880000000000003</v>
      </c>
      <c r="S52" s="7">
        <f t="shared" ref="S52" si="417">O52</f>
        <v>34.46</v>
      </c>
      <c r="T52" s="10">
        <f t="shared" ref="T52" si="418">MIN(R52,S52)</f>
        <v>33.880000000000003</v>
      </c>
      <c r="U52" s="11">
        <f t="shared" si="292"/>
        <v>0</v>
      </c>
    </row>
    <row r="53" spans="1:21" ht="16.899999999999999" customHeight="1" x14ac:dyDescent="0.2">
      <c r="A53" s="1">
        <f t="shared" si="0"/>
        <v>44897</v>
      </c>
      <c r="B53" s="7"/>
      <c r="C53" s="7"/>
      <c r="D53" s="10"/>
      <c r="E53" s="11"/>
      <c r="F53" s="7">
        <v>33.67</v>
      </c>
      <c r="G53" s="7">
        <v>34.229999999999997</v>
      </c>
      <c r="H53" s="10">
        <f t="shared" ref="H53" si="419">MIN(F53,G53)</f>
        <v>33.67</v>
      </c>
      <c r="I53" s="11">
        <f t="shared" si="284"/>
        <v>0</v>
      </c>
      <c r="J53" s="7">
        <v>33.67</v>
      </c>
      <c r="K53" s="7">
        <v>34.229999999999997</v>
      </c>
      <c r="L53" s="10">
        <f t="shared" ref="L53" si="420">MIN(J53,K53)</f>
        <v>33.67</v>
      </c>
      <c r="M53" s="11">
        <f t="shared" si="286"/>
        <v>0</v>
      </c>
      <c r="N53" s="7">
        <v>33.880000000000003</v>
      </c>
      <c r="O53" s="7">
        <v>34.46</v>
      </c>
      <c r="P53" s="10">
        <f t="shared" ref="P53" si="421">MIN(N53,O53)</f>
        <v>33.880000000000003</v>
      </c>
      <c r="Q53" s="11">
        <f t="shared" si="288"/>
        <v>0</v>
      </c>
      <c r="R53" s="7">
        <f t="shared" ref="R53" si="422">N53</f>
        <v>33.880000000000003</v>
      </c>
      <c r="S53" s="7">
        <f t="shared" ref="S53" si="423">O53</f>
        <v>34.46</v>
      </c>
      <c r="T53" s="10">
        <f t="shared" ref="T53" si="424">MIN(R53,S53)</f>
        <v>33.880000000000003</v>
      </c>
      <c r="U53" s="11">
        <f t="shared" si="292"/>
        <v>0</v>
      </c>
    </row>
    <row r="54" spans="1:21" ht="16.899999999999999" customHeight="1" x14ac:dyDescent="0.2">
      <c r="A54" s="1">
        <f t="shared" si="0"/>
        <v>44890</v>
      </c>
      <c r="B54" s="7"/>
      <c r="C54" s="7"/>
      <c r="D54" s="10"/>
      <c r="E54" s="11"/>
      <c r="F54" s="7">
        <v>33.83</v>
      </c>
      <c r="G54" s="7">
        <v>34.33</v>
      </c>
      <c r="H54" s="10">
        <f t="shared" ref="H54" si="425">MIN(F54,G54)</f>
        <v>33.83</v>
      </c>
      <c r="I54" s="11">
        <f t="shared" si="284"/>
        <v>0</v>
      </c>
      <c r="J54" s="7">
        <v>33.83</v>
      </c>
      <c r="K54" s="7">
        <v>34.33</v>
      </c>
      <c r="L54" s="10">
        <f t="shared" ref="L54" si="426">MIN(J54,K54)</f>
        <v>33.83</v>
      </c>
      <c r="M54" s="11">
        <f t="shared" si="286"/>
        <v>0</v>
      </c>
      <c r="N54" s="7">
        <v>33.880000000000003</v>
      </c>
      <c r="O54" s="7">
        <v>34.46</v>
      </c>
      <c r="P54" s="10">
        <f t="shared" ref="P54" si="427">MIN(N54,O54)</f>
        <v>33.880000000000003</v>
      </c>
      <c r="Q54" s="11">
        <f t="shared" si="288"/>
        <v>0</v>
      </c>
      <c r="R54" s="7">
        <f t="shared" ref="R54" si="428">N54</f>
        <v>33.880000000000003</v>
      </c>
      <c r="S54" s="7">
        <f t="shared" ref="S54" si="429">O54</f>
        <v>34.46</v>
      </c>
      <c r="T54" s="10">
        <f t="shared" ref="T54" si="430">MIN(R54,S54)</f>
        <v>33.880000000000003</v>
      </c>
      <c r="U54" s="11">
        <f t="shared" si="292"/>
        <v>0</v>
      </c>
    </row>
    <row r="55" spans="1:21" ht="16.899999999999999" customHeight="1" x14ac:dyDescent="0.2">
      <c r="A55" s="1">
        <f t="shared" si="0"/>
        <v>44883</v>
      </c>
      <c r="B55" s="7"/>
      <c r="C55" s="7"/>
      <c r="D55" s="10"/>
      <c r="E55" s="11"/>
      <c r="F55" s="7">
        <v>34.42</v>
      </c>
      <c r="G55" s="7">
        <v>34.299999999999997</v>
      </c>
      <c r="H55" s="10">
        <f t="shared" ref="H55" si="431">MIN(F55,G55)</f>
        <v>34.299999999999997</v>
      </c>
      <c r="I55" s="11">
        <f t="shared" si="284"/>
        <v>0</v>
      </c>
      <c r="J55" s="7">
        <v>34.42</v>
      </c>
      <c r="K55" s="7">
        <v>34.299999999999997</v>
      </c>
      <c r="L55" s="10">
        <f t="shared" ref="L55" si="432">MIN(J55,K55)</f>
        <v>34.299999999999997</v>
      </c>
      <c r="M55" s="11">
        <f t="shared" si="286"/>
        <v>0</v>
      </c>
      <c r="N55" s="7">
        <v>33.880000000000003</v>
      </c>
      <c r="O55" s="7">
        <v>34.46</v>
      </c>
      <c r="P55" s="10">
        <f t="shared" ref="P55" si="433">MIN(N55,O55)</f>
        <v>33.880000000000003</v>
      </c>
      <c r="Q55" s="11">
        <f t="shared" si="288"/>
        <v>0</v>
      </c>
      <c r="R55" s="7">
        <f t="shared" ref="R55" si="434">N55</f>
        <v>33.880000000000003</v>
      </c>
      <c r="S55" s="7">
        <f t="shared" ref="S55" si="435">O55</f>
        <v>34.46</v>
      </c>
      <c r="T55" s="10">
        <f t="shared" ref="T55" si="436">MIN(R55,S55)</f>
        <v>33.880000000000003</v>
      </c>
      <c r="U55" s="11">
        <f t="shared" si="292"/>
        <v>0</v>
      </c>
    </row>
    <row r="56" spans="1:21" ht="16.899999999999999" customHeight="1" x14ac:dyDescent="0.2">
      <c r="A56" s="1">
        <f t="shared" si="0"/>
        <v>44876</v>
      </c>
      <c r="B56" s="7"/>
      <c r="C56" s="7"/>
      <c r="D56" s="10"/>
      <c r="E56" s="11"/>
      <c r="F56" s="7">
        <v>34.42</v>
      </c>
      <c r="G56" s="7">
        <v>34.270000000000003</v>
      </c>
      <c r="H56" s="10">
        <f t="shared" ref="H56" si="437">MIN(F56,G56)</f>
        <v>34.270000000000003</v>
      </c>
      <c r="I56" s="11">
        <f t="shared" si="284"/>
        <v>0</v>
      </c>
      <c r="J56" s="7">
        <v>34.42</v>
      </c>
      <c r="K56" s="7">
        <v>34.270000000000003</v>
      </c>
      <c r="L56" s="10">
        <f t="shared" ref="L56" si="438">MIN(J56,K56)</f>
        <v>34.270000000000003</v>
      </c>
      <c r="M56" s="11">
        <f t="shared" si="286"/>
        <v>0</v>
      </c>
      <c r="N56" s="7">
        <v>33.880000000000003</v>
      </c>
      <c r="O56" s="7">
        <v>34.46</v>
      </c>
      <c r="P56" s="10">
        <f t="shared" ref="P56" si="439">MIN(N56,O56)</f>
        <v>33.880000000000003</v>
      </c>
      <c r="Q56" s="11">
        <f t="shared" si="288"/>
        <v>0</v>
      </c>
      <c r="R56" s="7">
        <f t="shared" ref="R56" si="440">N56</f>
        <v>33.880000000000003</v>
      </c>
      <c r="S56" s="7">
        <f t="shared" ref="S56" si="441">O56</f>
        <v>34.46</v>
      </c>
      <c r="T56" s="10">
        <f t="shared" ref="T56" si="442">MIN(R56,S56)</f>
        <v>33.880000000000003</v>
      </c>
      <c r="U56" s="11">
        <f t="shared" si="292"/>
        <v>0</v>
      </c>
    </row>
    <row r="57" spans="1:21" ht="16.899999999999999" customHeight="1" x14ac:dyDescent="0.2">
      <c r="A57" s="1">
        <f t="shared" si="0"/>
        <v>44869</v>
      </c>
      <c r="B57" s="7"/>
      <c r="C57" s="7"/>
      <c r="D57" s="10"/>
      <c r="E57" s="11"/>
      <c r="F57" s="7">
        <v>34.42</v>
      </c>
      <c r="G57" s="7">
        <v>34.06</v>
      </c>
      <c r="H57" s="10">
        <f t="shared" ref="H57" si="443">MIN(F57,G57)</f>
        <v>34.06</v>
      </c>
      <c r="I57" s="11">
        <f t="shared" si="284"/>
        <v>0</v>
      </c>
      <c r="J57" s="7">
        <v>34.42</v>
      </c>
      <c r="K57" s="7">
        <v>34.06</v>
      </c>
      <c r="L57" s="10">
        <f t="shared" ref="L57" si="444">MIN(J57,K57)</f>
        <v>34.06</v>
      </c>
      <c r="M57" s="11">
        <f t="shared" si="286"/>
        <v>0</v>
      </c>
      <c r="N57" s="7">
        <v>33.880000000000003</v>
      </c>
      <c r="O57" s="7">
        <v>34.46</v>
      </c>
      <c r="P57" s="10">
        <f t="shared" ref="P57" si="445">MIN(N57,O57)</f>
        <v>33.880000000000003</v>
      </c>
      <c r="Q57" s="11">
        <f t="shared" si="288"/>
        <v>0</v>
      </c>
      <c r="R57" s="7">
        <f t="shared" ref="R57" si="446">N57</f>
        <v>33.880000000000003</v>
      </c>
      <c r="S57" s="7">
        <f t="shared" ref="S57" si="447">O57</f>
        <v>34.46</v>
      </c>
      <c r="T57" s="10">
        <f t="shared" ref="T57" si="448">MIN(R57,S57)</f>
        <v>33.880000000000003</v>
      </c>
      <c r="U57" s="11">
        <f t="shared" si="292"/>
        <v>0</v>
      </c>
    </row>
    <row r="58" spans="1:21" ht="16.899999999999999" customHeight="1" x14ac:dyDescent="0.2">
      <c r="A58" s="1">
        <f t="shared" ref="A58:A227" si="449">A59+7</f>
        <v>44862</v>
      </c>
      <c r="B58" s="7"/>
      <c r="C58" s="7"/>
      <c r="D58" s="10"/>
      <c r="E58" s="11"/>
      <c r="F58" s="7">
        <v>34.25</v>
      </c>
      <c r="G58" s="7">
        <v>33.79</v>
      </c>
      <c r="H58" s="10">
        <f t="shared" ref="H58" si="450">MIN(F58,G58)</f>
        <v>33.79</v>
      </c>
      <c r="I58" s="11">
        <f t="shared" si="284"/>
        <v>0</v>
      </c>
      <c r="J58" s="7">
        <v>34.25</v>
      </c>
      <c r="K58" s="7">
        <v>33.79</v>
      </c>
      <c r="L58" s="10">
        <f t="shared" ref="L58" si="451">MIN(J58,K58)</f>
        <v>33.79</v>
      </c>
      <c r="M58" s="11">
        <f t="shared" si="286"/>
        <v>0</v>
      </c>
      <c r="N58" s="7">
        <v>33.880000000000003</v>
      </c>
      <c r="O58" s="7">
        <v>34.46</v>
      </c>
      <c r="P58" s="10">
        <f t="shared" ref="P58" si="452">MIN(N58,O58)</f>
        <v>33.880000000000003</v>
      </c>
      <c r="Q58" s="11">
        <f t="shared" si="288"/>
        <v>0</v>
      </c>
      <c r="R58" s="7">
        <f t="shared" ref="R58" si="453">N58</f>
        <v>33.880000000000003</v>
      </c>
      <c r="S58" s="7">
        <f t="shared" ref="S58" si="454">O58</f>
        <v>34.46</v>
      </c>
      <c r="T58" s="10">
        <f t="shared" ref="T58" si="455">MIN(R58,S58)</f>
        <v>33.880000000000003</v>
      </c>
      <c r="U58" s="11">
        <f t="shared" si="292"/>
        <v>0</v>
      </c>
    </row>
    <row r="59" spans="1:21" ht="16.899999999999999" customHeight="1" x14ac:dyDescent="0.2">
      <c r="A59" s="1">
        <f t="shared" si="449"/>
        <v>44855</v>
      </c>
      <c r="B59" s="7"/>
      <c r="C59" s="7"/>
      <c r="D59" s="10"/>
      <c r="E59" s="11"/>
      <c r="F59" s="7">
        <v>34.08</v>
      </c>
      <c r="G59" s="7">
        <v>33.64</v>
      </c>
      <c r="H59" s="10">
        <f t="shared" ref="H59" si="456">MIN(F59,G59)</f>
        <v>33.64</v>
      </c>
      <c r="I59" s="11">
        <f t="shared" si="284"/>
        <v>0</v>
      </c>
      <c r="J59" s="7">
        <v>34.08</v>
      </c>
      <c r="K59" s="7">
        <v>33.64</v>
      </c>
      <c r="L59" s="10">
        <f t="shared" ref="L59" si="457">MIN(J59,K59)</f>
        <v>33.64</v>
      </c>
      <c r="M59" s="11">
        <f t="shared" si="286"/>
        <v>0</v>
      </c>
      <c r="N59" s="7">
        <v>33.880000000000003</v>
      </c>
      <c r="O59" s="7">
        <v>34.46</v>
      </c>
      <c r="P59" s="10">
        <f t="shared" ref="P59" si="458">MIN(N59,O59)</f>
        <v>33.880000000000003</v>
      </c>
      <c r="Q59" s="11">
        <f t="shared" si="288"/>
        <v>0</v>
      </c>
      <c r="R59" s="7">
        <f t="shared" ref="R59" si="459">N59</f>
        <v>33.880000000000003</v>
      </c>
      <c r="S59" s="7">
        <f t="shared" ref="S59" si="460">O59</f>
        <v>34.46</v>
      </c>
      <c r="T59" s="10">
        <f t="shared" ref="T59" si="461">MIN(R59,S59)</f>
        <v>33.880000000000003</v>
      </c>
      <c r="U59" s="11">
        <f t="shared" si="292"/>
        <v>0</v>
      </c>
    </row>
    <row r="60" spans="1:21" ht="16.899999999999999" customHeight="1" x14ac:dyDescent="0.2">
      <c r="A60" s="1">
        <f t="shared" si="449"/>
        <v>44848</v>
      </c>
      <c r="B60" s="7"/>
      <c r="C60" s="7"/>
      <c r="D60" s="10"/>
      <c r="E60" s="11"/>
      <c r="F60" s="7">
        <v>34.25</v>
      </c>
      <c r="G60" s="7">
        <v>33.53</v>
      </c>
      <c r="H60" s="10">
        <f t="shared" ref="H60" si="462">MIN(F60,G60)</f>
        <v>33.53</v>
      </c>
      <c r="I60" s="11">
        <f t="shared" si="284"/>
        <v>0</v>
      </c>
      <c r="J60" s="7">
        <v>34.25</v>
      </c>
      <c r="K60" s="7">
        <v>33.53</v>
      </c>
      <c r="L60" s="10">
        <f t="shared" ref="L60" si="463">MIN(J60,K60)</f>
        <v>33.53</v>
      </c>
      <c r="M60" s="11">
        <f t="shared" si="286"/>
        <v>0</v>
      </c>
      <c r="N60" s="7">
        <v>33.880000000000003</v>
      </c>
      <c r="O60" s="7">
        <v>34.46</v>
      </c>
      <c r="P60" s="10">
        <f t="shared" ref="P60" si="464">MIN(N60,O60)</f>
        <v>33.880000000000003</v>
      </c>
      <c r="Q60" s="11">
        <f t="shared" si="288"/>
        <v>0</v>
      </c>
      <c r="R60" s="7">
        <f t="shared" ref="R60" si="465">N60</f>
        <v>33.880000000000003</v>
      </c>
      <c r="S60" s="7">
        <f t="shared" ref="S60" si="466">O60</f>
        <v>34.46</v>
      </c>
      <c r="T60" s="10">
        <f t="shared" ref="T60" si="467">MIN(R60,S60)</f>
        <v>33.880000000000003</v>
      </c>
      <c r="U60" s="11">
        <f t="shared" si="292"/>
        <v>0</v>
      </c>
    </row>
    <row r="61" spans="1:21" ht="16.899999999999999" customHeight="1" x14ac:dyDescent="0.2">
      <c r="A61" s="1">
        <f t="shared" si="449"/>
        <v>44841</v>
      </c>
      <c r="B61" s="7"/>
      <c r="C61" s="7"/>
      <c r="D61" s="10"/>
      <c r="E61" s="11"/>
      <c r="F61" s="7">
        <v>33.75</v>
      </c>
      <c r="G61" s="7">
        <v>33.450000000000003</v>
      </c>
      <c r="H61" s="10">
        <f t="shared" ref="H61" si="468">MIN(F61,G61)</f>
        <v>33.450000000000003</v>
      </c>
      <c r="I61" s="11">
        <f t="shared" si="284"/>
        <v>0</v>
      </c>
      <c r="J61" s="7">
        <v>33.75</v>
      </c>
      <c r="K61" s="7">
        <v>33.450000000000003</v>
      </c>
      <c r="L61" s="10">
        <f t="shared" ref="L61" si="469">MIN(J61,K61)</f>
        <v>33.450000000000003</v>
      </c>
      <c r="M61" s="11">
        <f t="shared" si="286"/>
        <v>0</v>
      </c>
      <c r="N61" s="7">
        <v>33.880000000000003</v>
      </c>
      <c r="O61" s="7">
        <v>34.46</v>
      </c>
      <c r="P61" s="10">
        <f t="shared" ref="P61" si="470">MIN(N61,O61)</f>
        <v>33.880000000000003</v>
      </c>
      <c r="Q61" s="11">
        <f t="shared" si="288"/>
        <v>0</v>
      </c>
      <c r="R61" s="7">
        <f t="shared" ref="R61" si="471">N61</f>
        <v>33.880000000000003</v>
      </c>
      <c r="S61" s="7">
        <f t="shared" ref="S61" si="472">O61</f>
        <v>34.46</v>
      </c>
      <c r="T61" s="10">
        <f t="shared" ref="T61" si="473">MIN(R61,S61)</f>
        <v>33.880000000000003</v>
      </c>
      <c r="U61" s="11">
        <f t="shared" si="292"/>
        <v>0</v>
      </c>
    </row>
    <row r="62" spans="1:21" ht="16.899999999999999" customHeight="1" x14ac:dyDescent="0.2">
      <c r="A62" s="1">
        <f t="shared" si="449"/>
        <v>44834</v>
      </c>
      <c r="B62" s="7"/>
      <c r="C62" s="7"/>
      <c r="D62" s="10"/>
      <c r="E62" s="11"/>
      <c r="F62" s="7">
        <v>33.08</v>
      </c>
      <c r="G62" s="7">
        <v>33.409999999999997</v>
      </c>
      <c r="H62" s="10">
        <f t="shared" ref="H62" si="474">MIN(F62,G62)</f>
        <v>33.08</v>
      </c>
      <c r="I62" s="11">
        <f t="shared" si="284"/>
        <v>0</v>
      </c>
      <c r="J62" s="7">
        <v>33.08</v>
      </c>
      <c r="K62" s="7">
        <v>33.409999999999997</v>
      </c>
      <c r="L62" s="10">
        <f t="shared" ref="L62" si="475">MIN(J62,K62)</f>
        <v>33.08</v>
      </c>
      <c r="M62" s="11">
        <f t="shared" si="286"/>
        <v>0</v>
      </c>
      <c r="N62" s="7">
        <v>33.880000000000003</v>
      </c>
      <c r="O62" s="7">
        <v>34.46</v>
      </c>
      <c r="P62" s="10">
        <f t="shared" ref="P62" si="476">MIN(N62,O62)</f>
        <v>33.880000000000003</v>
      </c>
      <c r="Q62" s="11">
        <f t="shared" si="288"/>
        <v>0</v>
      </c>
      <c r="R62" s="7">
        <f t="shared" ref="R62" si="477">N62</f>
        <v>33.880000000000003</v>
      </c>
      <c r="S62" s="7">
        <f t="shared" ref="S62" si="478">O62</f>
        <v>34.46</v>
      </c>
      <c r="T62" s="10">
        <f t="shared" ref="T62" si="479">MIN(R62,S62)</f>
        <v>33.880000000000003</v>
      </c>
      <c r="U62" s="11">
        <f t="shared" si="292"/>
        <v>0</v>
      </c>
    </row>
    <row r="63" spans="1:21" ht="16.899999999999999" customHeight="1" x14ac:dyDescent="0.2">
      <c r="A63" s="1">
        <f t="shared" si="449"/>
        <v>44827</v>
      </c>
      <c r="B63" s="7"/>
      <c r="C63" s="7"/>
      <c r="D63" s="10"/>
      <c r="E63" s="11"/>
      <c r="F63" s="7">
        <v>33.42</v>
      </c>
      <c r="G63" s="7">
        <v>33.31</v>
      </c>
      <c r="H63" s="10">
        <f t="shared" ref="H63" si="480">MIN(F63,G63)</f>
        <v>33.31</v>
      </c>
      <c r="I63" s="11">
        <f t="shared" ref="I63:I79" si="481">MAX(0,F$4-H63)</f>
        <v>0</v>
      </c>
      <c r="J63" s="7">
        <v>33.42</v>
      </c>
      <c r="K63" s="7">
        <v>33.31</v>
      </c>
      <c r="L63" s="10">
        <f t="shared" ref="L63" si="482">MIN(J63,K63)</f>
        <v>33.31</v>
      </c>
      <c r="M63" s="11">
        <f t="shared" ref="M63:M94" si="483">MAX(0,J$4-L63)</f>
        <v>0</v>
      </c>
      <c r="N63" s="7">
        <v>33.880000000000003</v>
      </c>
      <c r="O63" s="7">
        <v>34.46</v>
      </c>
      <c r="P63" s="10">
        <f t="shared" ref="P63" si="484">MIN(N63,O63)</f>
        <v>33.880000000000003</v>
      </c>
      <c r="Q63" s="11">
        <f t="shared" ref="Q63:Q94" si="485">MAX(0,N$4-P63)</f>
        <v>0</v>
      </c>
      <c r="R63" s="7">
        <f t="shared" ref="R63" si="486">N63</f>
        <v>33.880000000000003</v>
      </c>
      <c r="S63" s="7">
        <f t="shared" ref="S63" si="487">O63</f>
        <v>34.46</v>
      </c>
      <c r="T63" s="10">
        <f t="shared" ref="T63" si="488">MIN(R63,S63)</f>
        <v>33.880000000000003</v>
      </c>
      <c r="U63" s="11">
        <f t="shared" si="292"/>
        <v>0</v>
      </c>
    </row>
    <row r="64" spans="1:21" ht="16.899999999999999" customHeight="1" x14ac:dyDescent="0.2">
      <c r="A64" s="1">
        <f t="shared" si="449"/>
        <v>44820</v>
      </c>
      <c r="B64" s="7"/>
      <c r="C64" s="7"/>
      <c r="D64" s="10"/>
      <c r="E64" s="11"/>
      <c r="F64" s="7">
        <v>33.75</v>
      </c>
      <c r="G64" s="7">
        <v>33.159999999999997</v>
      </c>
      <c r="H64" s="10">
        <f t="shared" ref="H64" si="489">MIN(F64,G64)</f>
        <v>33.159999999999997</v>
      </c>
      <c r="I64" s="11">
        <f t="shared" si="481"/>
        <v>0</v>
      </c>
      <c r="J64" s="7">
        <v>33.75</v>
      </c>
      <c r="K64" s="7">
        <v>33.159999999999997</v>
      </c>
      <c r="L64" s="10">
        <f t="shared" ref="L64" si="490">MIN(J64,K64)</f>
        <v>33.159999999999997</v>
      </c>
      <c r="M64" s="11">
        <f t="shared" si="483"/>
        <v>0</v>
      </c>
      <c r="N64" s="7">
        <v>33.880000000000003</v>
      </c>
      <c r="O64" s="7">
        <v>34.46</v>
      </c>
      <c r="P64" s="10">
        <f t="shared" ref="P64" si="491">MIN(N64,O64)</f>
        <v>33.880000000000003</v>
      </c>
      <c r="Q64" s="11">
        <f t="shared" si="485"/>
        <v>0</v>
      </c>
      <c r="R64" s="7">
        <f t="shared" ref="R64" si="492">N64</f>
        <v>33.880000000000003</v>
      </c>
      <c r="S64" s="7">
        <f t="shared" ref="S64" si="493">O64</f>
        <v>34.46</v>
      </c>
      <c r="T64" s="10">
        <f t="shared" ref="T64" si="494">MIN(R64,S64)</f>
        <v>33.880000000000003</v>
      </c>
      <c r="U64" s="11">
        <f t="shared" si="292"/>
        <v>0</v>
      </c>
    </row>
    <row r="65" spans="1:21" ht="16.899999999999999" customHeight="1" x14ac:dyDescent="0.2">
      <c r="A65" s="1">
        <f t="shared" si="449"/>
        <v>44813</v>
      </c>
      <c r="B65" s="7"/>
      <c r="C65" s="7"/>
      <c r="D65" s="10"/>
      <c r="E65" s="11"/>
      <c r="F65" s="7">
        <v>33.58</v>
      </c>
      <c r="G65" s="7">
        <v>33.090000000000003</v>
      </c>
      <c r="H65" s="10">
        <f t="shared" ref="H65" si="495">MIN(F65,G65)</f>
        <v>33.090000000000003</v>
      </c>
      <c r="I65" s="11">
        <f t="shared" si="481"/>
        <v>0</v>
      </c>
      <c r="J65" s="7">
        <v>33.58</v>
      </c>
      <c r="K65" s="7">
        <v>33.090000000000003</v>
      </c>
      <c r="L65" s="10">
        <f t="shared" ref="L65" si="496">MIN(J65,K65)</f>
        <v>33.090000000000003</v>
      </c>
      <c r="M65" s="11">
        <f t="shared" si="483"/>
        <v>0</v>
      </c>
      <c r="N65" s="7">
        <v>33.880000000000003</v>
      </c>
      <c r="O65" s="7">
        <v>34.46</v>
      </c>
      <c r="P65" s="10">
        <f t="shared" ref="P65" si="497">MIN(N65,O65)</f>
        <v>33.880000000000003</v>
      </c>
      <c r="Q65" s="11">
        <f t="shared" si="485"/>
        <v>0</v>
      </c>
      <c r="R65" s="7">
        <f t="shared" ref="R65" si="498">N65</f>
        <v>33.880000000000003</v>
      </c>
      <c r="S65" s="7">
        <f t="shared" ref="S65" si="499">O65</f>
        <v>34.46</v>
      </c>
      <c r="T65" s="10">
        <f t="shared" ref="T65" si="500">MIN(R65,S65)</f>
        <v>33.880000000000003</v>
      </c>
      <c r="U65" s="11">
        <f t="shared" si="292"/>
        <v>0</v>
      </c>
    </row>
    <row r="66" spans="1:21" ht="16.899999999999999" customHeight="1" x14ac:dyDescent="0.2">
      <c r="A66" s="1">
        <f t="shared" si="449"/>
        <v>44806</v>
      </c>
      <c r="B66" s="7"/>
      <c r="C66" s="7"/>
      <c r="D66" s="10"/>
      <c r="E66" s="11"/>
      <c r="F66" s="7">
        <v>33</v>
      </c>
      <c r="G66" s="7">
        <v>33.32</v>
      </c>
      <c r="H66" s="10">
        <f t="shared" ref="H66" si="501">MIN(F66,G66)</f>
        <v>33</v>
      </c>
      <c r="I66" s="11">
        <f t="shared" si="481"/>
        <v>0</v>
      </c>
      <c r="J66" s="7">
        <v>33</v>
      </c>
      <c r="K66" s="7">
        <v>33.32</v>
      </c>
      <c r="L66" s="10">
        <f t="shared" ref="L66" si="502">MIN(J66,K66)</f>
        <v>33</v>
      </c>
      <c r="M66" s="11">
        <f t="shared" si="483"/>
        <v>0</v>
      </c>
      <c r="N66" s="7">
        <v>33.880000000000003</v>
      </c>
      <c r="O66" s="7">
        <v>34.46</v>
      </c>
      <c r="P66" s="10">
        <f t="shared" ref="P66" si="503">MIN(N66,O66)</f>
        <v>33.880000000000003</v>
      </c>
      <c r="Q66" s="11">
        <f t="shared" si="485"/>
        <v>0</v>
      </c>
      <c r="R66" s="7">
        <f t="shared" ref="R66" si="504">N66</f>
        <v>33.880000000000003</v>
      </c>
      <c r="S66" s="7">
        <f t="shared" ref="S66" si="505">O66</f>
        <v>34.46</v>
      </c>
      <c r="T66" s="10">
        <f t="shared" ref="T66" si="506">MIN(R66,S66)</f>
        <v>33.880000000000003</v>
      </c>
      <c r="U66" s="11">
        <f t="shared" si="292"/>
        <v>0</v>
      </c>
    </row>
    <row r="67" spans="1:21" ht="16.899999999999999" customHeight="1" x14ac:dyDescent="0.2">
      <c r="A67" s="1">
        <f t="shared" si="449"/>
        <v>44799</v>
      </c>
      <c r="B67" s="7"/>
      <c r="C67" s="7"/>
      <c r="D67" s="10"/>
      <c r="E67" s="11"/>
      <c r="F67" s="7">
        <v>32.92</v>
      </c>
      <c r="G67" s="7">
        <v>33.56</v>
      </c>
      <c r="H67" s="10">
        <f t="shared" ref="H67" si="507">MIN(F67,G67)</f>
        <v>32.92</v>
      </c>
      <c r="I67" s="11">
        <f t="shared" si="481"/>
        <v>0</v>
      </c>
      <c r="J67" s="7">
        <v>32.92</v>
      </c>
      <c r="K67" s="7">
        <v>33.56</v>
      </c>
      <c r="L67" s="10">
        <f t="shared" ref="L67" si="508">MIN(J67,K67)</f>
        <v>32.92</v>
      </c>
      <c r="M67" s="11">
        <f t="shared" si="483"/>
        <v>0</v>
      </c>
      <c r="N67" s="7">
        <v>33.880000000000003</v>
      </c>
      <c r="O67" s="7">
        <v>34.46</v>
      </c>
      <c r="P67" s="10">
        <f t="shared" ref="P67" si="509">MIN(N67,O67)</f>
        <v>33.880000000000003</v>
      </c>
      <c r="Q67" s="11">
        <f t="shared" si="485"/>
        <v>0</v>
      </c>
      <c r="R67" s="7">
        <f t="shared" ref="R67" si="510">N67</f>
        <v>33.880000000000003</v>
      </c>
      <c r="S67" s="7">
        <f t="shared" ref="S67" si="511">O67</f>
        <v>34.46</v>
      </c>
      <c r="T67" s="10">
        <f t="shared" ref="T67" si="512">MIN(R67,S67)</f>
        <v>33.880000000000003</v>
      </c>
      <c r="U67" s="11">
        <f t="shared" si="292"/>
        <v>0</v>
      </c>
    </row>
    <row r="68" spans="1:21" ht="16.899999999999999" customHeight="1" x14ac:dyDescent="0.2">
      <c r="A68" s="1">
        <f t="shared" si="449"/>
        <v>44792</v>
      </c>
      <c r="B68" s="7"/>
      <c r="C68" s="7"/>
      <c r="D68" s="10"/>
      <c r="E68" s="11"/>
      <c r="F68" s="7">
        <v>33.08</v>
      </c>
      <c r="G68" s="7">
        <v>33.86</v>
      </c>
      <c r="H68" s="10">
        <f t="shared" ref="H68" si="513">MIN(F68,G68)</f>
        <v>33.08</v>
      </c>
      <c r="I68" s="11">
        <f t="shared" si="481"/>
        <v>0</v>
      </c>
      <c r="J68" s="7">
        <v>33.08</v>
      </c>
      <c r="K68" s="7">
        <v>33.86</v>
      </c>
      <c r="L68" s="10">
        <f t="shared" ref="L68" si="514">MIN(J68,K68)</f>
        <v>33.08</v>
      </c>
      <c r="M68" s="11">
        <f t="shared" si="483"/>
        <v>0</v>
      </c>
      <c r="N68" s="7">
        <v>33.880000000000003</v>
      </c>
      <c r="O68" s="7">
        <v>34.46</v>
      </c>
      <c r="P68" s="10">
        <f t="shared" ref="P68" si="515">MIN(N68,O68)</f>
        <v>33.880000000000003</v>
      </c>
      <c r="Q68" s="11">
        <f t="shared" si="485"/>
        <v>0</v>
      </c>
      <c r="R68" s="7">
        <f t="shared" ref="R68" si="516">N68</f>
        <v>33.880000000000003</v>
      </c>
      <c r="S68" s="7">
        <f t="shared" ref="S68" si="517">O68</f>
        <v>34.46</v>
      </c>
      <c r="T68" s="10">
        <f t="shared" ref="T68" si="518">MIN(R68,S68)</f>
        <v>33.880000000000003</v>
      </c>
      <c r="U68" s="11">
        <f t="shared" si="292"/>
        <v>0</v>
      </c>
    </row>
    <row r="69" spans="1:21" ht="16.899999999999999" customHeight="1" x14ac:dyDescent="0.2">
      <c r="A69" s="1">
        <f t="shared" si="449"/>
        <v>44785</v>
      </c>
      <c r="B69" s="7"/>
      <c r="C69" s="7"/>
      <c r="D69" s="10"/>
      <c r="E69" s="11"/>
      <c r="F69" s="7">
        <v>33.130000000000003</v>
      </c>
      <c r="G69" s="7">
        <v>34.1</v>
      </c>
      <c r="H69" s="10">
        <f t="shared" ref="H69" si="519">MIN(F69,G69)</f>
        <v>33.130000000000003</v>
      </c>
      <c r="I69" s="11">
        <f t="shared" si="481"/>
        <v>0</v>
      </c>
      <c r="J69" s="7">
        <v>33.130000000000003</v>
      </c>
      <c r="K69" s="7">
        <v>34.1</v>
      </c>
      <c r="L69" s="10">
        <f t="shared" ref="L69" si="520">MIN(J69,K69)</f>
        <v>33.130000000000003</v>
      </c>
      <c r="M69" s="11">
        <f t="shared" si="483"/>
        <v>0</v>
      </c>
      <c r="N69" s="7">
        <v>33.880000000000003</v>
      </c>
      <c r="O69" s="7">
        <v>34.46</v>
      </c>
      <c r="P69" s="10">
        <f t="shared" ref="P69" si="521">MIN(N69,O69)</f>
        <v>33.880000000000003</v>
      </c>
      <c r="Q69" s="11">
        <f t="shared" si="485"/>
        <v>0</v>
      </c>
      <c r="R69" s="7">
        <f t="shared" ref="R69" si="522">N69</f>
        <v>33.880000000000003</v>
      </c>
      <c r="S69" s="7">
        <f t="shared" ref="S69" si="523">O69</f>
        <v>34.46</v>
      </c>
      <c r="T69" s="10">
        <f t="shared" ref="T69" si="524">MIN(R69,S69)</f>
        <v>33.880000000000003</v>
      </c>
      <c r="U69" s="11">
        <f t="shared" si="292"/>
        <v>0</v>
      </c>
    </row>
    <row r="70" spans="1:21" ht="16.899999999999999" customHeight="1" x14ac:dyDescent="0.2">
      <c r="A70" s="1">
        <f t="shared" si="449"/>
        <v>44778</v>
      </c>
      <c r="B70" s="7"/>
      <c r="C70" s="7"/>
      <c r="D70" s="10"/>
      <c r="E70" s="11"/>
      <c r="F70" s="7">
        <v>34.130000000000003</v>
      </c>
      <c r="G70" s="7">
        <v>34.21</v>
      </c>
      <c r="H70" s="10">
        <f t="shared" ref="H70" si="525">MIN(F70,G70)</f>
        <v>34.130000000000003</v>
      </c>
      <c r="I70" s="11">
        <f t="shared" si="481"/>
        <v>0</v>
      </c>
      <c r="J70" s="7">
        <v>34.130000000000003</v>
      </c>
      <c r="K70" s="7">
        <v>34.21</v>
      </c>
      <c r="L70" s="10">
        <f t="shared" ref="L70" si="526">MIN(J70,K70)</f>
        <v>34.130000000000003</v>
      </c>
      <c r="M70" s="11">
        <f t="shared" si="483"/>
        <v>0</v>
      </c>
      <c r="N70" s="7">
        <v>33.880000000000003</v>
      </c>
      <c r="O70" s="7">
        <v>34.46</v>
      </c>
      <c r="P70" s="10">
        <f t="shared" ref="P70" si="527">MIN(N70,O70)</f>
        <v>33.880000000000003</v>
      </c>
      <c r="Q70" s="11">
        <f t="shared" si="485"/>
        <v>0</v>
      </c>
      <c r="R70" s="7">
        <f t="shared" ref="R70" si="528">N70</f>
        <v>33.880000000000003</v>
      </c>
      <c r="S70" s="7">
        <f t="shared" ref="S70" si="529">O70</f>
        <v>34.46</v>
      </c>
      <c r="T70" s="10">
        <f t="shared" ref="T70" si="530">MIN(R70,S70)</f>
        <v>33.880000000000003</v>
      </c>
      <c r="U70" s="11">
        <f t="shared" si="292"/>
        <v>0</v>
      </c>
    </row>
    <row r="71" spans="1:21" ht="16.899999999999999" customHeight="1" x14ac:dyDescent="0.2">
      <c r="A71" s="1">
        <f t="shared" si="449"/>
        <v>44771</v>
      </c>
      <c r="B71" s="7"/>
      <c r="C71" s="7"/>
      <c r="D71" s="10"/>
      <c r="E71" s="11"/>
      <c r="F71" s="7">
        <v>33.880000000000003</v>
      </c>
      <c r="G71" s="7">
        <v>34.46</v>
      </c>
      <c r="H71" s="10">
        <f t="shared" ref="H71" si="531">MIN(F71,G71)</f>
        <v>33.880000000000003</v>
      </c>
      <c r="I71" s="11">
        <f t="shared" si="481"/>
        <v>0</v>
      </c>
      <c r="J71" s="7">
        <v>33.880000000000003</v>
      </c>
      <c r="K71" s="7">
        <v>34.46</v>
      </c>
      <c r="L71" s="10">
        <f t="shared" ref="L71" si="532">MIN(J71,K71)</f>
        <v>33.880000000000003</v>
      </c>
      <c r="M71" s="11">
        <f t="shared" si="483"/>
        <v>0</v>
      </c>
      <c r="N71" s="7">
        <v>33.880000000000003</v>
      </c>
      <c r="O71" s="7">
        <v>34.46</v>
      </c>
      <c r="P71" s="10">
        <f t="shared" ref="P71" si="533">MIN(N71,O71)</f>
        <v>33.880000000000003</v>
      </c>
      <c r="Q71" s="11">
        <f t="shared" si="485"/>
        <v>0</v>
      </c>
      <c r="R71" s="7">
        <f t="shared" ref="R71" si="534">N71</f>
        <v>33.880000000000003</v>
      </c>
      <c r="S71" s="7">
        <f t="shared" ref="S71" si="535">O71</f>
        <v>34.46</v>
      </c>
      <c r="T71" s="10">
        <f t="shared" ref="T71" si="536">MIN(R71,S71)</f>
        <v>33.880000000000003</v>
      </c>
      <c r="U71" s="11">
        <f t="shared" si="292"/>
        <v>0</v>
      </c>
    </row>
    <row r="72" spans="1:21" ht="16.899999999999999" customHeight="1" x14ac:dyDescent="0.2">
      <c r="A72" s="1">
        <f t="shared" si="449"/>
        <v>44764</v>
      </c>
      <c r="B72" s="7"/>
      <c r="C72" s="7"/>
      <c r="D72" s="10"/>
      <c r="E72" s="11"/>
      <c r="F72" s="7">
        <v>34.380000000000003</v>
      </c>
      <c r="G72" s="7">
        <v>34.770000000000003</v>
      </c>
      <c r="H72" s="10">
        <f t="shared" ref="H72" si="537">MIN(F72,G72)</f>
        <v>34.380000000000003</v>
      </c>
      <c r="I72" s="11">
        <f t="shared" si="481"/>
        <v>0</v>
      </c>
      <c r="J72" s="7">
        <v>34.380000000000003</v>
      </c>
      <c r="K72" s="7">
        <v>34.770000000000003</v>
      </c>
      <c r="L72" s="10">
        <f t="shared" ref="L72" si="538">MIN(J72,K72)</f>
        <v>34.380000000000003</v>
      </c>
      <c r="M72" s="11">
        <f t="shared" si="483"/>
        <v>0</v>
      </c>
      <c r="N72" s="7">
        <v>34.380000000000003</v>
      </c>
      <c r="O72" s="7">
        <v>34.770000000000003</v>
      </c>
      <c r="P72" s="10">
        <f t="shared" ref="P72" si="539">MIN(N72,O72)</f>
        <v>34.380000000000003</v>
      </c>
      <c r="Q72" s="11">
        <f t="shared" si="485"/>
        <v>0</v>
      </c>
      <c r="R72" s="7">
        <f t="shared" ref="R72" si="540">N72</f>
        <v>34.380000000000003</v>
      </c>
      <c r="S72" s="7">
        <f t="shared" ref="S72" si="541">O72</f>
        <v>34.770000000000003</v>
      </c>
      <c r="T72" s="10">
        <f t="shared" ref="T72" si="542">MIN(R72,S72)</f>
        <v>34.380000000000003</v>
      </c>
      <c r="U72" s="11">
        <f t="shared" si="292"/>
        <v>0</v>
      </c>
    </row>
    <row r="73" spans="1:21" ht="16.899999999999999" customHeight="1" x14ac:dyDescent="0.2">
      <c r="A73" s="1">
        <f t="shared" si="449"/>
        <v>44757</v>
      </c>
      <c r="B73" s="7"/>
      <c r="C73" s="7"/>
      <c r="D73" s="10"/>
      <c r="E73" s="11"/>
      <c r="F73" s="7">
        <v>34.130000000000003</v>
      </c>
      <c r="G73" s="7">
        <v>35.1</v>
      </c>
      <c r="H73" s="10">
        <f t="shared" ref="H73" si="543">MIN(F73,G73)</f>
        <v>34.130000000000003</v>
      </c>
      <c r="I73" s="11">
        <f t="shared" si="481"/>
        <v>0</v>
      </c>
      <c r="J73" s="7">
        <v>34.130000000000003</v>
      </c>
      <c r="K73" s="7">
        <v>35.1</v>
      </c>
      <c r="L73" s="10">
        <f t="shared" ref="L73" si="544">MIN(J73,K73)</f>
        <v>34.130000000000003</v>
      </c>
      <c r="M73" s="11">
        <f t="shared" si="483"/>
        <v>0</v>
      </c>
      <c r="N73" s="7">
        <v>34.130000000000003</v>
      </c>
      <c r="O73" s="7">
        <v>35.1</v>
      </c>
      <c r="P73" s="10">
        <f t="shared" ref="P73" si="545">MIN(N73,O73)</f>
        <v>34.130000000000003</v>
      </c>
      <c r="Q73" s="11">
        <f t="shared" si="485"/>
        <v>0</v>
      </c>
      <c r="R73" s="7">
        <f t="shared" ref="R73" si="546">N73</f>
        <v>34.130000000000003</v>
      </c>
      <c r="S73" s="7">
        <f t="shared" ref="S73" si="547">O73</f>
        <v>35.1</v>
      </c>
      <c r="T73" s="10">
        <f t="shared" ref="T73" si="548">MIN(R73,S73)</f>
        <v>34.130000000000003</v>
      </c>
      <c r="U73" s="11">
        <f t="shared" si="292"/>
        <v>0</v>
      </c>
    </row>
    <row r="74" spans="1:21" ht="16.899999999999999" customHeight="1" x14ac:dyDescent="0.2">
      <c r="A74" s="1">
        <f t="shared" si="449"/>
        <v>44750</v>
      </c>
      <c r="B74" s="7"/>
      <c r="C74" s="7"/>
      <c r="D74" s="10"/>
      <c r="E74" s="11"/>
      <c r="F74" s="7">
        <v>34.380000000000003</v>
      </c>
      <c r="G74" s="7">
        <v>35.35</v>
      </c>
      <c r="H74" s="10">
        <f t="shared" ref="H74" si="549">MIN(F74,G74)</f>
        <v>34.380000000000003</v>
      </c>
      <c r="I74" s="11">
        <f t="shared" si="481"/>
        <v>0</v>
      </c>
      <c r="J74" s="7">
        <v>34.380000000000003</v>
      </c>
      <c r="K74" s="7">
        <v>35.35</v>
      </c>
      <c r="L74" s="10">
        <f t="shared" ref="L74" si="550">MIN(J74,K74)</f>
        <v>34.380000000000003</v>
      </c>
      <c r="M74" s="11">
        <f t="shared" si="483"/>
        <v>0</v>
      </c>
      <c r="N74" s="7">
        <v>34.380000000000003</v>
      </c>
      <c r="O74" s="7">
        <v>35.35</v>
      </c>
      <c r="P74" s="10">
        <f t="shared" ref="P74" si="551">MIN(N74,O74)</f>
        <v>34.380000000000003</v>
      </c>
      <c r="Q74" s="11">
        <f t="shared" si="485"/>
        <v>0</v>
      </c>
      <c r="R74" s="7">
        <f t="shared" ref="R74" si="552">N74</f>
        <v>34.380000000000003</v>
      </c>
      <c r="S74" s="7">
        <f t="shared" ref="S74" si="553">O74</f>
        <v>35.35</v>
      </c>
      <c r="T74" s="10">
        <f t="shared" ref="T74" si="554">MIN(R74,S74)</f>
        <v>34.380000000000003</v>
      </c>
      <c r="U74" s="11">
        <f t="shared" si="292"/>
        <v>0</v>
      </c>
    </row>
    <row r="75" spans="1:21" ht="16.899999999999999" customHeight="1" x14ac:dyDescent="0.2">
      <c r="A75" s="1">
        <f t="shared" si="449"/>
        <v>44743</v>
      </c>
      <c r="B75" s="7"/>
      <c r="C75" s="7"/>
      <c r="D75" s="10"/>
      <c r="E75" s="11"/>
      <c r="F75" s="7">
        <v>34.880000000000003</v>
      </c>
      <c r="G75" s="7">
        <v>35.49</v>
      </c>
      <c r="H75" s="10">
        <f t="shared" ref="H75" si="555">MIN(F75,G75)</f>
        <v>34.880000000000003</v>
      </c>
      <c r="I75" s="11">
        <f t="shared" si="481"/>
        <v>0</v>
      </c>
      <c r="J75" s="7">
        <v>34.880000000000003</v>
      </c>
      <c r="K75" s="7">
        <v>35.49</v>
      </c>
      <c r="L75" s="10">
        <f t="shared" ref="L75" si="556">MIN(J75,K75)</f>
        <v>34.880000000000003</v>
      </c>
      <c r="M75" s="11">
        <f t="shared" si="483"/>
        <v>0</v>
      </c>
      <c r="N75" s="7">
        <v>34.880000000000003</v>
      </c>
      <c r="O75" s="7">
        <v>35.49</v>
      </c>
      <c r="P75" s="10">
        <f t="shared" ref="P75" si="557">MIN(N75,O75)</f>
        <v>34.880000000000003</v>
      </c>
      <c r="Q75" s="11">
        <f t="shared" si="485"/>
        <v>0</v>
      </c>
      <c r="R75" s="7">
        <f t="shared" ref="R75" si="558">N75</f>
        <v>34.880000000000003</v>
      </c>
      <c r="S75" s="7">
        <f t="shared" ref="S75" si="559">O75</f>
        <v>35.49</v>
      </c>
      <c r="T75" s="10">
        <f t="shared" ref="T75" si="560">MIN(R75,S75)</f>
        <v>34.880000000000003</v>
      </c>
      <c r="U75" s="11">
        <f t="shared" si="292"/>
        <v>0</v>
      </c>
    </row>
    <row r="76" spans="1:21" ht="16.899999999999999" customHeight="1" x14ac:dyDescent="0.2">
      <c r="A76" s="1">
        <f t="shared" si="449"/>
        <v>44736</v>
      </c>
      <c r="B76" s="7"/>
      <c r="C76" s="7"/>
      <c r="D76" s="10"/>
      <c r="E76" s="11"/>
      <c r="F76" s="7">
        <v>35.630000000000003</v>
      </c>
      <c r="G76" s="7">
        <v>35.53</v>
      </c>
      <c r="H76" s="10">
        <f t="shared" ref="H76" si="561">MIN(F76,G76)</f>
        <v>35.53</v>
      </c>
      <c r="I76" s="11">
        <f t="shared" si="481"/>
        <v>0</v>
      </c>
      <c r="J76" s="7">
        <v>35.630000000000003</v>
      </c>
      <c r="K76" s="7">
        <v>35.53</v>
      </c>
      <c r="L76" s="10">
        <f t="shared" ref="L76" si="562">MIN(J76,K76)</f>
        <v>35.53</v>
      </c>
      <c r="M76" s="11">
        <f t="shared" si="483"/>
        <v>0</v>
      </c>
      <c r="N76" s="7">
        <v>35.630000000000003</v>
      </c>
      <c r="O76" s="7">
        <v>35.53</v>
      </c>
      <c r="P76" s="10">
        <f t="shared" ref="P76" si="563">MIN(N76,O76)</f>
        <v>35.53</v>
      </c>
      <c r="Q76" s="11">
        <f t="shared" si="485"/>
        <v>0</v>
      </c>
      <c r="R76" s="7">
        <f t="shared" ref="R76" si="564">N76</f>
        <v>35.630000000000003</v>
      </c>
      <c r="S76" s="7">
        <f t="shared" ref="S76" si="565">O76</f>
        <v>35.53</v>
      </c>
      <c r="T76" s="10">
        <f t="shared" ref="T76" si="566">MIN(R76,S76)</f>
        <v>35.53</v>
      </c>
      <c r="U76" s="11">
        <f t="shared" si="292"/>
        <v>0</v>
      </c>
    </row>
    <row r="77" spans="1:21" ht="16.899999999999999" customHeight="1" x14ac:dyDescent="0.2">
      <c r="A77" s="1">
        <f t="shared" si="449"/>
        <v>44729</v>
      </c>
      <c r="B77" s="7"/>
      <c r="C77" s="7"/>
      <c r="D77" s="10"/>
      <c r="E77" s="11"/>
      <c r="F77" s="7">
        <v>35.630000000000003</v>
      </c>
      <c r="G77" s="7">
        <v>35.65</v>
      </c>
      <c r="H77" s="10">
        <f t="shared" ref="H77" si="567">MIN(F77,G77)</f>
        <v>35.630000000000003</v>
      </c>
      <c r="I77" s="11">
        <f t="shared" si="481"/>
        <v>0</v>
      </c>
      <c r="J77" s="7">
        <v>35.630000000000003</v>
      </c>
      <c r="K77" s="7">
        <v>35.65</v>
      </c>
      <c r="L77" s="10">
        <f t="shared" ref="L77" si="568">MIN(J77,K77)</f>
        <v>35.630000000000003</v>
      </c>
      <c r="M77" s="11">
        <f t="shared" si="483"/>
        <v>0</v>
      </c>
      <c r="N77" s="7">
        <v>35.630000000000003</v>
      </c>
      <c r="O77" s="7">
        <v>35.65</v>
      </c>
      <c r="P77" s="10">
        <f t="shared" ref="P77" si="569">MIN(N77,O77)</f>
        <v>35.630000000000003</v>
      </c>
      <c r="Q77" s="11">
        <f t="shared" si="485"/>
        <v>0</v>
      </c>
      <c r="R77" s="7">
        <f t="shared" ref="R77" si="570">N77</f>
        <v>35.630000000000003</v>
      </c>
      <c r="S77" s="7">
        <f t="shared" ref="S77" si="571">O77</f>
        <v>35.65</v>
      </c>
      <c r="T77" s="10">
        <f t="shared" ref="T77" si="572">MIN(R77,S77)</f>
        <v>35.630000000000003</v>
      </c>
      <c r="U77" s="11">
        <f t="shared" si="292"/>
        <v>0</v>
      </c>
    </row>
    <row r="78" spans="1:21" ht="16.899999999999999" customHeight="1" x14ac:dyDescent="0.2">
      <c r="A78" s="1">
        <f t="shared" si="449"/>
        <v>44722</v>
      </c>
      <c r="B78" s="7"/>
      <c r="C78" s="7"/>
      <c r="D78" s="10"/>
      <c r="E78" s="11"/>
      <c r="F78" s="7">
        <v>35.380000000000003</v>
      </c>
      <c r="G78" s="7">
        <v>35.799999999999997</v>
      </c>
      <c r="H78" s="10">
        <f t="shared" ref="H78" si="573">MIN(F78,G78)</f>
        <v>35.380000000000003</v>
      </c>
      <c r="I78" s="11">
        <f t="shared" si="481"/>
        <v>0</v>
      </c>
      <c r="J78" s="7">
        <v>35.380000000000003</v>
      </c>
      <c r="K78" s="7">
        <v>35.799999999999997</v>
      </c>
      <c r="L78" s="10">
        <f t="shared" ref="L78" si="574">MIN(J78,K78)</f>
        <v>35.380000000000003</v>
      </c>
      <c r="M78" s="11">
        <f t="shared" si="483"/>
        <v>0</v>
      </c>
      <c r="N78" s="7">
        <v>35.380000000000003</v>
      </c>
      <c r="O78" s="7">
        <v>35.799999999999997</v>
      </c>
      <c r="P78" s="10">
        <f t="shared" ref="P78" si="575">MIN(N78,O78)</f>
        <v>35.380000000000003</v>
      </c>
      <c r="Q78" s="11">
        <f t="shared" si="485"/>
        <v>0</v>
      </c>
      <c r="R78" s="7">
        <f t="shared" ref="R78" si="576">N78</f>
        <v>35.380000000000003</v>
      </c>
      <c r="S78" s="7">
        <f t="shared" ref="S78" si="577">O78</f>
        <v>35.799999999999997</v>
      </c>
      <c r="T78" s="10">
        <f t="shared" ref="T78" si="578">MIN(R78,S78)</f>
        <v>35.380000000000003</v>
      </c>
      <c r="U78" s="11">
        <f t="shared" si="292"/>
        <v>0</v>
      </c>
    </row>
    <row r="79" spans="1:21" ht="16.899999999999999" customHeight="1" x14ac:dyDescent="0.2">
      <c r="A79" s="1">
        <f t="shared" si="449"/>
        <v>44715</v>
      </c>
      <c r="B79" s="7"/>
      <c r="C79" s="7"/>
      <c r="D79" s="10"/>
      <c r="E79" s="11"/>
      <c r="F79" s="7">
        <v>35.380000000000003</v>
      </c>
      <c r="G79" s="7">
        <v>35.909999999999997</v>
      </c>
      <c r="H79" s="10">
        <f t="shared" ref="H79" si="579">MIN(F79,G79)</f>
        <v>35.380000000000003</v>
      </c>
      <c r="I79" s="11">
        <f t="shared" si="481"/>
        <v>0</v>
      </c>
      <c r="J79" s="7">
        <v>35.380000000000003</v>
      </c>
      <c r="K79" s="7">
        <v>35.909999999999997</v>
      </c>
      <c r="L79" s="10">
        <f t="shared" ref="L79" si="580">MIN(J79,K79)</f>
        <v>35.380000000000003</v>
      </c>
      <c r="M79" s="11">
        <f t="shared" si="483"/>
        <v>0</v>
      </c>
      <c r="N79" s="7">
        <v>35.380000000000003</v>
      </c>
      <c r="O79" s="7">
        <v>35.909999999999997</v>
      </c>
      <c r="P79" s="10">
        <f t="shared" ref="P79" si="581">MIN(N79,O79)</f>
        <v>35.380000000000003</v>
      </c>
      <c r="Q79" s="11">
        <f t="shared" si="485"/>
        <v>0</v>
      </c>
      <c r="R79" s="7">
        <f t="shared" ref="R79" si="582">N79</f>
        <v>35.380000000000003</v>
      </c>
      <c r="S79" s="7">
        <f t="shared" ref="S79" si="583">O79</f>
        <v>35.909999999999997</v>
      </c>
      <c r="T79" s="10">
        <f t="shared" ref="T79" si="584">MIN(R79,S79)</f>
        <v>35.380000000000003</v>
      </c>
      <c r="U79" s="11">
        <f t="shared" si="292"/>
        <v>0</v>
      </c>
    </row>
    <row r="80" spans="1:21" ht="16.899999999999999" customHeight="1" x14ac:dyDescent="0.2">
      <c r="A80" s="1">
        <f t="shared" si="449"/>
        <v>44708</v>
      </c>
      <c r="B80" s="7"/>
      <c r="C80" s="7"/>
      <c r="D80" s="10"/>
      <c r="E80" s="11"/>
      <c r="F80" s="7"/>
      <c r="G80" s="7"/>
      <c r="H80" s="10"/>
      <c r="I80" s="11"/>
      <c r="J80" s="7">
        <v>35.630000000000003</v>
      </c>
      <c r="K80" s="7">
        <v>35.92</v>
      </c>
      <c r="L80" s="10">
        <f t="shared" ref="L80" si="585">MIN(J80,K80)</f>
        <v>35.630000000000003</v>
      </c>
      <c r="M80" s="11">
        <f t="shared" si="483"/>
        <v>0</v>
      </c>
      <c r="N80" s="7">
        <v>35.630000000000003</v>
      </c>
      <c r="O80" s="7">
        <v>35.92</v>
      </c>
      <c r="P80" s="10">
        <f t="shared" ref="P80" si="586">MIN(N80,O80)</f>
        <v>35.630000000000003</v>
      </c>
      <c r="Q80" s="11">
        <f t="shared" si="485"/>
        <v>0</v>
      </c>
      <c r="R80" s="7">
        <f t="shared" ref="R80" si="587">N80</f>
        <v>35.630000000000003</v>
      </c>
      <c r="S80" s="7">
        <f t="shared" ref="S80" si="588">O80</f>
        <v>35.92</v>
      </c>
      <c r="T80" s="10">
        <f t="shared" ref="T80" si="589">MIN(R80,S80)</f>
        <v>35.630000000000003</v>
      </c>
      <c r="U80" s="11">
        <f t="shared" si="292"/>
        <v>0</v>
      </c>
    </row>
    <row r="81" spans="1:21" ht="16.899999999999999" customHeight="1" x14ac:dyDescent="0.2">
      <c r="A81" s="1">
        <f t="shared" si="449"/>
        <v>44701</v>
      </c>
      <c r="B81" s="7"/>
      <c r="C81" s="7"/>
      <c r="D81" s="10"/>
      <c r="E81" s="11"/>
      <c r="F81" s="7"/>
      <c r="G81" s="7"/>
      <c r="H81" s="10"/>
      <c r="I81" s="11"/>
      <c r="J81" s="7">
        <v>36.130000000000003</v>
      </c>
      <c r="K81" s="7">
        <v>35.81</v>
      </c>
      <c r="L81" s="10">
        <f t="shared" ref="L81" si="590">MIN(J81,K81)</f>
        <v>35.81</v>
      </c>
      <c r="M81" s="11">
        <f t="shared" si="483"/>
        <v>0</v>
      </c>
      <c r="N81" s="7">
        <v>36.130000000000003</v>
      </c>
      <c r="O81" s="7">
        <v>35.81</v>
      </c>
      <c r="P81" s="10">
        <f t="shared" ref="P81" si="591">MIN(N81,O81)</f>
        <v>35.81</v>
      </c>
      <c r="Q81" s="11">
        <f t="shared" si="485"/>
        <v>0</v>
      </c>
      <c r="R81" s="7">
        <f t="shared" ref="R81" si="592">N81</f>
        <v>36.130000000000003</v>
      </c>
      <c r="S81" s="7">
        <f t="shared" ref="S81" si="593">O81</f>
        <v>35.81</v>
      </c>
      <c r="T81" s="10">
        <f t="shared" ref="T81" si="594">MIN(R81,S81)</f>
        <v>35.81</v>
      </c>
      <c r="U81" s="11">
        <f t="shared" si="292"/>
        <v>0</v>
      </c>
    </row>
    <row r="82" spans="1:21" ht="16.899999999999999" customHeight="1" x14ac:dyDescent="0.2">
      <c r="A82" s="1">
        <f t="shared" si="449"/>
        <v>44694</v>
      </c>
      <c r="B82" s="7"/>
      <c r="C82" s="7"/>
      <c r="D82" s="10"/>
      <c r="E82" s="11"/>
      <c r="F82" s="7"/>
      <c r="G82" s="7"/>
      <c r="H82" s="10"/>
      <c r="I82" s="11"/>
      <c r="J82" s="7">
        <v>36.130000000000003</v>
      </c>
      <c r="K82" s="7">
        <v>35.630000000000003</v>
      </c>
      <c r="L82" s="10">
        <f t="shared" ref="L82" si="595">MIN(J82,K82)</f>
        <v>35.630000000000003</v>
      </c>
      <c r="M82" s="11">
        <f t="shared" si="483"/>
        <v>0</v>
      </c>
      <c r="N82" s="7">
        <v>36.130000000000003</v>
      </c>
      <c r="O82" s="7">
        <v>35.630000000000003</v>
      </c>
      <c r="P82" s="10">
        <f t="shared" ref="P82" si="596">MIN(N82,O82)</f>
        <v>35.630000000000003</v>
      </c>
      <c r="Q82" s="11">
        <f t="shared" si="485"/>
        <v>0</v>
      </c>
      <c r="R82" s="7">
        <f t="shared" ref="R82" si="597">N82</f>
        <v>36.130000000000003</v>
      </c>
      <c r="S82" s="7">
        <f t="shared" ref="S82" si="598">O82</f>
        <v>35.630000000000003</v>
      </c>
      <c r="T82" s="10">
        <f t="shared" ref="T82" si="599">MIN(R82,S82)</f>
        <v>35.630000000000003</v>
      </c>
      <c r="U82" s="11">
        <f t="shared" si="292"/>
        <v>0</v>
      </c>
    </row>
    <row r="83" spans="1:21" ht="16.899999999999999" customHeight="1" x14ac:dyDescent="0.2">
      <c r="A83" s="1">
        <f t="shared" si="449"/>
        <v>44687</v>
      </c>
      <c r="B83" s="7"/>
      <c r="C83" s="7"/>
      <c r="D83" s="10"/>
      <c r="E83" s="11"/>
      <c r="F83" s="7"/>
      <c r="G83" s="7"/>
      <c r="H83" s="10"/>
      <c r="I83" s="11"/>
      <c r="J83" s="7">
        <v>35.880000000000003</v>
      </c>
      <c r="K83" s="7">
        <v>35.46</v>
      </c>
      <c r="L83" s="10">
        <f t="shared" ref="L83" si="600">MIN(J83,K83)</f>
        <v>35.46</v>
      </c>
      <c r="M83" s="11">
        <f t="shared" si="483"/>
        <v>0</v>
      </c>
      <c r="N83" s="7">
        <v>35.880000000000003</v>
      </c>
      <c r="O83" s="7">
        <v>35.46</v>
      </c>
      <c r="P83" s="10">
        <f t="shared" ref="P83" si="601">MIN(N83,O83)</f>
        <v>35.46</v>
      </c>
      <c r="Q83" s="11">
        <f t="shared" si="485"/>
        <v>0</v>
      </c>
      <c r="R83" s="7">
        <f t="shared" ref="R83" si="602">N83</f>
        <v>35.880000000000003</v>
      </c>
      <c r="S83" s="7">
        <f t="shared" ref="S83" si="603">O83</f>
        <v>35.46</v>
      </c>
      <c r="T83" s="10">
        <f t="shared" ref="T83" si="604">MIN(R83,S83)</f>
        <v>35.46</v>
      </c>
      <c r="U83" s="11">
        <f t="shared" si="292"/>
        <v>0</v>
      </c>
    </row>
    <row r="84" spans="1:21" ht="16.899999999999999" customHeight="1" x14ac:dyDescent="0.2">
      <c r="A84" s="1">
        <f t="shared" si="449"/>
        <v>44680</v>
      </c>
      <c r="B84" s="7"/>
      <c r="C84" s="7"/>
      <c r="D84" s="10"/>
      <c r="E84" s="11"/>
      <c r="F84" s="7"/>
      <c r="G84" s="7"/>
      <c r="H84" s="10"/>
      <c r="I84" s="11"/>
      <c r="J84" s="7">
        <v>35.630000000000003</v>
      </c>
      <c r="K84" s="7">
        <v>35.46</v>
      </c>
      <c r="L84" s="10">
        <f t="shared" ref="L84" si="605">MIN(J84,K84)</f>
        <v>35.46</v>
      </c>
      <c r="M84" s="11">
        <f t="shared" si="483"/>
        <v>0</v>
      </c>
      <c r="N84" s="7">
        <v>35.630000000000003</v>
      </c>
      <c r="O84" s="7">
        <v>35.46</v>
      </c>
      <c r="P84" s="10">
        <f t="shared" ref="P84" si="606">MIN(N84,O84)</f>
        <v>35.46</v>
      </c>
      <c r="Q84" s="11">
        <f t="shared" si="485"/>
        <v>0</v>
      </c>
      <c r="R84" s="7">
        <f t="shared" ref="R84" si="607">N84</f>
        <v>35.630000000000003</v>
      </c>
      <c r="S84" s="7">
        <f t="shared" ref="S84" si="608">O84</f>
        <v>35.46</v>
      </c>
      <c r="T84" s="10">
        <f t="shared" ref="T84" si="609">MIN(R84,S84)</f>
        <v>35.46</v>
      </c>
      <c r="U84" s="11">
        <f t="shared" si="292"/>
        <v>0</v>
      </c>
    </row>
    <row r="85" spans="1:21" ht="16.899999999999999" customHeight="1" x14ac:dyDescent="0.2">
      <c r="A85" s="1">
        <f t="shared" si="449"/>
        <v>44673</v>
      </c>
      <c r="B85" s="7"/>
      <c r="C85" s="7"/>
      <c r="D85" s="10"/>
      <c r="E85" s="11"/>
      <c r="F85" s="7"/>
      <c r="G85" s="7"/>
      <c r="H85" s="10"/>
      <c r="I85" s="11"/>
      <c r="J85" s="7">
        <v>35.630000000000003</v>
      </c>
      <c r="K85" s="7">
        <v>35.520000000000003</v>
      </c>
      <c r="L85" s="10">
        <f t="shared" ref="L85" si="610">MIN(J85,K85)</f>
        <v>35.520000000000003</v>
      </c>
      <c r="M85" s="11">
        <f t="shared" si="483"/>
        <v>0</v>
      </c>
      <c r="N85" s="7">
        <v>35.630000000000003</v>
      </c>
      <c r="O85" s="7">
        <v>35.520000000000003</v>
      </c>
      <c r="P85" s="10">
        <f t="shared" ref="P85" si="611">MIN(N85,O85)</f>
        <v>35.520000000000003</v>
      </c>
      <c r="Q85" s="11">
        <f t="shared" si="485"/>
        <v>0</v>
      </c>
      <c r="R85" s="7">
        <f t="shared" ref="R85" si="612">N85</f>
        <v>35.630000000000003</v>
      </c>
      <c r="S85" s="7">
        <f t="shared" ref="S85" si="613">O85</f>
        <v>35.520000000000003</v>
      </c>
      <c r="T85" s="10">
        <f t="shared" ref="T85" si="614">MIN(R85,S85)</f>
        <v>35.520000000000003</v>
      </c>
      <c r="U85" s="11">
        <f t="shared" si="292"/>
        <v>0</v>
      </c>
    </row>
    <row r="86" spans="1:21" ht="16.899999999999999" customHeight="1" x14ac:dyDescent="0.2">
      <c r="A86" s="1">
        <f t="shared" si="449"/>
        <v>44666</v>
      </c>
      <c r="B86" s="7"/>
      <c r="C86" s="7"/>
      <c r="D86" s="10"/>
      <c r="E86" s="11"/>
      <c r="F86" s="7"/>
      <c r="G86" s="7"/>
      <c r="H86" s="10"/>
      <c r="I86" s="11"/>
      <c r="J86" s="7">
        <v>35.380000000000003</v>
      </c>
      <c r="K86" s="7">
        <v>35.659999999999997</v>
      </c>
      <c r="L86" s="10">
        <f t="shared" ref="L86" si="615">MIN(J86,K86)</f>
        <v>35.380000000000003</v>
      </c>
      <c r="M86" s="11">
        <f t="shared" si="483"/>
        <v>0</v>
      </c>
      <c r="N86" s="7">
        <v>35.380000000000003</v>
      </c>
      <c r="O86" s="7">
        <v>35.659999999999997</v>
      </c>
      <c r="P86" s="10">
        <f t="shared" ref="P86" si="616">MIN(N86,O86)</f>
        <v>35.380000000000003</v>
      </c>
      <c r="Q86" s="11">
        <f t="shared" si="485"/>
        <v>0</v>
      </c>
      <c r="R86" s="7">
        <f t="shared" ref="R86" si="617">N86</f>
        <v>35.380000000000003</v>
      </c>
      <c r="S86" s="7">
        <f t="shared" ref="S86" si="618">O86</f>
        <v>35.659999999999997</v>
      </c>
      <c r="T86" s="10">
        <f t="shared" ref="T86" si="619">MIN(R86,S86)</f>
        <v>35.380000000000003</v>
      </c>
      <c r="U86" s="11">
        <f t="shared" si="292"/>
        <v>0</v>
      </c>
    </row>
    <row r="87" spans="1:21" ht="16.899999999999999" customHeight="1" x14ac:dyDescent="0.2">
      <c r="A87" s="1">
        <f t="shared" si="449"/>
        <v>44659</v>
      </c>
      <c r="B87" s="7"/>
      <c r="C87" s="7"/>
      <c r="D87" s="10"/>
      <c r="E87" s="11"/>
      <c r="F87" s="7"/>
      <c r="G87" s="7"/>
      <c r="H87" s="10"/>
      <c r="I87" s="11"/>
      <c r="J87" s="7">
        <v>35.130000000000003</v>
      </c>
      <c r="K87" s="7">
        <v>36</v>
      </c>
      <c r="L87" s="10">
        <f t="shared" ref="L87" si="620">MIN(J87,K87)</f>
        <v>35.130000000000003</v>
      </c>
      <c r="M87" s="11">
        <f t="shared" si="483"/>
        <v>0</v>
      </c>
      <c r="N87" s="7">
        <v>35.130000000000003</v>
      </c>
      <c r="O87" s="7">
        <v>36</v>
      </c>
      <c r="P87" s="10">
        <f t="shared" ref="P87" si="621">MIN(N87,O87)</f>
        <v>35.130000000000003</v>
      </c>
      <c r="Q87" s="11">
        <f t="shared" si="485"/>
        <v>0</v>
      </c>
      <c r="R87" s="7">
        <f t="shared" ref="R87" si="622">N87</f>
        <v>35.130000000000003</v>
      </c>
      <c r="S87" s="7">
        <f t="shared" ref="S87" si="623">O87</f>
        <v>36</v>
      </c>
      <c r="T87" s="10">
        <f t="shared" ref="T87" si="624">MIN(R87,S87)</f>
        <v>35.130000000000003</v>
      </c>
      <c r="U87" s="11">
        <f t="shared" si="292"/>
        <v>0</v>
      </c>
    </row>
    <row r="88" spans="1:21" ht="16.899999999999999" customHeight="1" x14ac:dyDescent="0.2">
      <c r="A88" s="1">
        <f t="shared" si="449"/>
        <v>44652</v>
      </c>
      <c r="B88" s="7"/>
      <c r="C88" s="7"/>
      <c r="D88" s="10"/>
      <c r="E88" s="11"/>
      <c r="F88" s="7"/>
      <c r="G88" s="7"/>
      <c r="H88" s="10"/>
      <c r="I88" s="11"/>
      <c r="J88" s="7">
        <v>35.630000000000003</v>
      </c>
      <c r="K88" s="7">
        <v>36.25</v>
      </c>
      <c r="L88" s="10">
        <f t="shared" ref="L88" si="625">MIN(J88,K88)</f>
        <v>35.630000000000003</v>
      </c>
      <c r="M88" s="11">
        <f t="shared" si="483"/>
        <v>0</v>
      </c>
      <c r="N88" s="7">
        <v>35.630000000000003</v>
      </c>
      <c r="O88" s="7">
        <v>36.25</v>
      </c>
      <c r="P88" s="10">
        <f t="shared" ref="P88" si="626">MIN(N88,O88)</f>
        <v>35.630000000000003</v>
      </c>
      <c r="Q88" s="11">
        <f t="shared" si="485"/>
        <v>0</v>
      </c>
      <c r="R88" s="7">
        <f t="shared" ref="R88" si="627">N88</f>
        <v>35.630000000000003</v>
      </c>
      <c r="S88" s="7">
        <f t="shared" ref="S88" si="628">O88</f>
        <v>36.25</v>
      </c>
      <c r="T88" s="10">
        <f t="shared" ref="T88" si="629">MIN(R88,S88)</f>
        <v>35.630000000000003</v>
      </c>
      <c r="U88" s="11">
        <f t="shared" si="292"/>
        <v>0</v>
      </c>
    </row>
    <row r="89" spans="1:21" ht="16.899999999999999" customHeight="1" x14ac:dyDescent="0.2">
      <c r="A89" s="1">
        <f t="shared" si="449"/>
        <v>44645</v>
      </c>
      <c r="B89" s="7"/>
      <c r="C89" s="7"/>
      <c r="D89" s="10"/>
      <c r="E89" s="11"/>
      <c r="F89" s="7"/>
      <c r="G89" s="7"/>
      <c r="H89" s="10"/>
      <c r="I89" s="11"/>
      <c r="J89" s="7">
        <v>35.880000000000003</v>
      </c>
      <c r="K89" s="7">
        <v>36.299999999999997</v>
      </c>
      <c r="L89" s="10">
        <f t="shared" ref="L89" si="630">MIN(J89,K89)</f>
        <v>35.880000000000003</v>
      </c>
      <c r="M89" s="11">
        <f t="shared" si="483"/>
        <v>0</v>
      </c>
      <c r="N89" s="7">
        <v>35.880000000000003</v>
      </c>
      <c r="O89" s="7">
        <v>36.299999999999997</v>
      </c>
      <c r="P89" s="10">
        <f t="shared" ref="P89" si="631">MIN(N89,O89)</f>
        <v>35.880000000000003</v>
      </c>
      <c r="Q89" s="11">
        <f t="shared" si="485"/>
        <v>0</v>
      </c>
      <c r="R89" s="7">
        <f t="shared" ref="R89" si="632">N89</f>
        <v>35.880000000000003</v>
      </c>
      <c r="S89" s="7">
        <f t="shared" ref="S89" si="633">O89</f>
        <v>36.299999999999997</v>
      </c>
      <c r="T89" s="10">
        <f t="shared" ref="T89" si="634">MIN(R89,S89)</f>
        <v>35.880000000000003</v>
      </c>
      <c r="U89" s="11">
        <f t="shared" si="292"/>
        <v>0</v>
      </c>
    </row>
    <row r="90" spans="1:21" ht="16.899999999999999" customHeight="1" x14ac:dyDescent="0.2">
      <c r="A90" s="1">
        <f t="shared" si="449"/>
        <v>44638</v>
      </c>
      <c r="B90" s="7"/>
      <c r="C90" s="7"/>
      <c r="D90" s="10"/>
      <c r="E90" s="11"/>
      <c r="F90" s="7"/>
      <c r="G90" s="7"/>
      <c r="H90" s="10"/>
      <c r="I90" s="11"/>
      <c r="J90" s="7">
        <v>35.880000000000003</v>
      </c>
      <c r="K90" s="7">
        <v>36.229999999999997</v>
      </c>
      <c r="L90" s="10">
        <f t="shared" ref="L90" si="635">MIN(J90,K90)</f>
        <v>35.880000000000003</v>
      </c>
      <c r="M90" s="11">
        <f t="shared" si="483"/>
        <v>0</v>
      </c>
      <c r="N90" s="7">
        <v>35.880000000000003</v>
      </c>
      <c r="O90" s="7">
        <v>36.229999999999997</v>
      </c>
      <c r="P90" s="10">
        <f t="shared" ref="P90" si="636">MIN(N90,O90)</f>
        <v>35.880000000000003</v>
      </c>
      <c r="Q90" s="11">
        <f t="shared" si="485"/>
        <v>0</v>
      </c>
      <c r="R90" s="7">
        <f t="shared" ref="R90" si="637">N90</f>
        <v>35.880000000000003</v>
      </c>
      <c r="S90" s="7">
        <f t="shared" ref="S90" si="638">O90</f>
        <v>36.229999999999997</v>
      </c>
      <c r="T90" s="10">
        <f t="shared" ref="T90" si="639">MIN(R90,S90)</f>
        <v>35.880000000000003</v>
      </c>
      <c r="U90" s="11">
        <f t="shared" si="292"/>
        <v>0</v>
      </c>
    </row>
    <row r="91" spans="1:21" ht="16.899999999999999" customHeight="1" x14ac:dyDescent="0.2">
      <c r="A91" s="1">
        <f t="shared" si="449"/>
        <v>44631</v>
      </c>
      <c r="B91" s="7"/>
      <c r="C91" s="7"/>
      <c r="D91" s="10"/>
      <c r="E91" s="11"/>
      <c r="F91" s="7"/>
      <c r="G91" s="7"/>
      <c r="H91" s="10"/>
      <c r="I91" s="11"/>
      <c r="J91" s="7">
        <v>36.630000000000003</v>
      </c>
      <c r="K91" s="7">
        <v>35.97</v>
      </c>
      <c r="L91" s="10">
        <f t="shared" ref="L91" si="640">MIN(J91,K91)</f>
        <v>35.97</v>
      </c>
      <c r="M91" s="11">
        <f t="shared" si="483"/>
        <v>0</v>
      </c>
      <c r="N91" s="7">
        <v>36.630000000000003</v>
      </c>
      <c r="O91" s="7">
        <v>35.97</v>
      </c>
      <c r="P91" s="10">
        <f t="shared" ref="P91" si="641">MIN(N91,O91)</f>
        <v>35.97</v>
      </c>
      <c r="Q91" s="11">
        <f t="shared" si="485"/>
        <v>0</v>
      </c>
      <c r="R91" s="7">
        <f t="shared" ref="R91" si="642">N91</f>
        <v>36.630000000000003</v>
      </c>
      <c r="S91" s="7">
        <f t="shared" ref="S91" si="643">O91</f>
        <v>35.97</v>
      </c>
      <c r="T91" s="10">
        <f t="shared" ref="T91" si="644">MIN(R91,S91)</f>
        <v>35.97</v>
      </c>
      <c r="U91" s="11">
        <f t="shared" si="292"/>
        <v>0</v>
      </c>
    </row>
    <row r="92" spans="1:21" ht="16.899999999999999" customHeight="1" x14ac:dyDescent="0.2">
      <c r="A92" s="1">
        <f t="shared" si="449"/>
        <v>44624</v>
      </c>
      <c r="B92" s="7"/>
      <c r="C92" s="7"/>
      <c r="D92" s="10"/>
      <c r="E92" s="11"/>
      <c r="F92" s="7"/>
      <c r="G92" s="7"/>
      <c r="H92" s="10"/>
      <c r="I92" s="11"/>
      <c r="J92" s="7">
        <v>36.71</v>
      </c>
      <c r="K92" s="7">
        <v>35.67</v>
      </c>
      <c r="L92" s="10">
        <f t="shared" ref="L92" si="645">MIN(J92,K92)</f>
        <v>35.67</v>
      </c>
      <c r="M92" s="11">
        <f t="shared" si="483"/>
        <v>0</v>
      </c>
      <c r="N92" s="7">
        <v>36.71</v>
      </c>
      <c r="O92" s="7">
        <v>35.67</v>
      </c>
      <c r="P92" s="10">
        <f t="shared" ref="P92" si="646">MIN(N92,O92)</f>
        <v>35.67</v>
      </c>
      <c r="Q92" s="11">
        <f t="shared" si="485"/>
        <v>0</v>
      </c>
      <c r="R92" s="7">
        <f t="shared" ref="R92" si="647">N92</f>
        <v>36.71</v>
      </c>
      <c r="S92" s="7">
        <f t="shared" ref="S92" si="648">O92</f>
        <v>35.67</v>
      </c>
      <c r="T92" s="10">
        <f t="shared" ref="T92" si="649">MIN(R92,S92)</f>
        <v>35.67</v>
      </c>
      <c r="U92" s="11">
        <f t="shared" si="292"/>
        <v>0</v>
      </c>
    </row>
    <row r="93" spans="1:21" ht="16.899999999999999" customHeight="1" x14ac:dyDescent="0.2">
      <c r="A93" s="1">
        <f t="shared" si="449"/>
        <v>44617</v>
      </c>
      <c r="B93" s="7"/>
      <c r="C93" s="7"/>
      <c r="D93" s="10"/>
      <c r="E93" s="11"/>
      <c r="F93" s="7"/>
      <c r="G93" s="7"/>
      <c r="H93" s="10"/>
      <c r="I93" s="11"/>
      <c r="J93" s="7">
        <v>36.130000000000003</v>
      </c>
      <c r="K93" s="7">
        <v>35.520000000000003</v>
      </c>
      <c r="L93" s="10">
        <f t="shared" ref="L93" si="650">MIN(J93,K93)</f>
        <v>35.520000000000003</v>
      </c>
      <c r="M93" s="11">
        <f t="shared" si="483"/>
        <v>0</v>
      </c>
      <c r="N93" s="7">
        <v>36.130000000000003</v>
      </c>
      <c r="O93" s="7">
        <v>35.520000000000003</v>
      </c>
      <c r="P93" s="10">
        <f t="shared" ref="P93" si="651">MIN(N93,O93)</f>
        <v>35.520000000000003</v>
      </c>
      <c r="Q93" s="11">
        <f t="shared" si="485"/>
        <v>0</v>
      </c>
      <c r="R93" s="7">
        <f t="shared" ref="R93" si="652">N93</f>
        <v>36.130000000000003</v>
      </c>
      <c r="S93" s="7">
        <f t="shared" ref="S93" si="653">O93</f>
        <v>35.520000000000003</v>
      </c>
      <c r="T93" s="10">
        <f t="shared" ref="T93" si="654">MIN(R93,S93)</f>
        <v>35.520000000000003</v>
      </c>
      <c r="U93" s="11">
        <f t="shared" si="292"/>
        <v>0</v>
      </c>
    </row>
    <row r="94" spans="1:21" ht="16.899999999999999" customHeight="1" x14ac:dyDescent="0.2">
      <c r="A94" s="1">
        <f t="shared" si="449"/>
        <v>44610</v>
      </c>
      <c r="B94" s="7"/>
      <c r="C94" s="7"/>
      <c r="D94" s="10"/>
      <c r="E94" s="11"/>
      <c r="F94" s="7"/>
      <c r="G94" s="7"/>
      <c r="H94" s="10"/>
      <c r="I94" s="11"/>
      <c r="J94" s="7">
        <v>35.630000000000003</v>
      </c>
      <c r="K94" s="7">
        <v>35.46</v>
      </c>
      <c r="L94" s="10">
        <f t="shared" ref="L94" si="655">MIN(J94,K94)</f>
        <v>35.46</v>
      </c>
      <c r="M94" s="11">
        <f t="shared" si="483"/>
        <v>0</v>
      </c>
      <c r="N94" s="7">
        <v>35.630000000000003</v>
      </c>
      <c r="O94" s="7">
        <v>35.46</v>
      </c>
      <c r="P94" s="10">
        <f t="shared" ref="P94" si="656">MIN(N94,O94)</f>
        <v>35.46</v>
      </c>
      <c r="Q94" s="11">
        <f t="shared" si="485"/>
        <v>0</v>
      </c>
      <c r="R94" s="7">
        <f t="shared" ref="R94" si="657">N94</f>
        <v>35.630000000000003</v>
      </c>
      <c r="S94" s="7">
        <f t="shared" ref="S94" si="658">O94</f>
        <v>35.46</v>
      </c>
      <c r="T94" s="10">
        <f t="shared" ref="T94" si="659">MIN(R94,S94)</f>
        <v>35.46</v>
      </c>
      <c r="U94" s="11">
        <f t="shared" si="292"/>
        <v>0</v>
      </c>
    </row>
    <row r="95" spans="1:21" ht="16.899999999999999" customHeight="1" x14ac:dyDescent="0.2">
      <c r="A95" s="1">
        <f t="shared" si="449"/>
        <v>44603</v>
      </c>
      <c r="B95" s="7"/>
      <c r="C95" s="7"/>
      <c r="D95" s="10"/>
      <c r="E95" s="11"/>
      <c r="F95" s="7"/>
      <c r="G95" s="7"/>
      <c r="H95" s="10"/>
      <c r="I95" s="11"/>
      <c r="J95" s="7">
        <v>35.380000000000003</v>
      </c>
      <c r="K95" s="7">
        <v>35.520000000000003</v>
      </c>
      <c r="L95" s="10">
        <f t="shared" ref="L95" si="660">MIN(J95,K95)</f>
        <v>35.380000000000003</v>
      </c>
      <c r="M95" s="11">
        <f t="shared" ref="M95:M126" si="661">MAX(0,J$4-L95)</f>
        <v>0</v>
      </c>
      <c r="N95" s="7">
        <v>35.380000000000003</v>
      </c>
      <c r="O95" s="7">
        <v>35.520000000000003</v>
      </c>
      <c r="P95" s="10">
        <f t="shared" ref="P95" si="662">MIN(N95,O95)</f>
        <v>35.380000000000003</v>
      </c>
      <c r="Q95" s="11">
        <f t="shared" ref="Q95:Q126" si="663">MAX(0,N$4-P95)</f>
        <v>0</v>
      </c>
      <c r="R95" s="7">
        <f t="shared" ref="R95:R100" si="664">N95</f>
        <v>35.380000000000003</v>
      </c>
      <c r="S95" s="7">
        <f t="shared" ref="S95" si="665">O95</f>
        <v>35.520000000000003</v>
      </c>
      <c r="T95" s="10">
        <f t="shared" ref="T95" si="666">MIN(R95,S95)</f>
        <v>35.380000000000003</v>
      </c>
      <c r="U95" s="11">
        <f t="shared" ref="U95:U158" si="667">MAX(0,R$4-T95)</f>
        <v>0</v>
      </c>
    </row>
    <row r="96" spans="1:21" ht="16.899999999999999" customHeight="1" x14ac:dyDescent="0.2">
      <c r="A96" s="1">
        <f t="shared" si="449"/>
        <v>44596</v>
      </c>
      <c r="B96" s="7"/>
      <c r="C96" s="7"/>
      <c r="D96" s="10"/>
      <c r="E96" s="11"/>
      <c r="F96" s="7"/>
      <c r="G96" s="7"/>
      <c r="H96" s="10"/>
      <c r="I96" s="11"/>
      <c r="J96" s="7">
        <v>35.380000000000003</v>
      </c>
      <c r="K96" s="7">
        <v>35.71</v>
      </c>
      <c r="L96" s="10">
        <f t="shared" ref="L96" si="668">MIN(J96,K96)</f>
        <v>35.380000000000003</v>
      </c>
      <c r="M96" s="11">
        <f t="shared" si="661"/>
        <v>0</v>
      </c>
      <c r="N96" s="7">
        <v>35.380000000000003</v>
      </c>
      <c r="O96" s="7">
        <v>35.71</v>
      </c>
      <c r="P96" s="10">
        <f t="shared" ref="P96" si="669">MIN(N96,O96)</f>
        <v>35.380000000000003</v>
      </c>
      <c r="Q96" s="11">
        <f t="shared" si="663"/>
        <v>0</v>
      </c>
      <c r="R96" s="7">
        <f t="shared" si="664"/>
        <v>35.380000000000003</v>
      </c>
      <c r="S96" s="7">
        <f t="shared" ref="S96" si="670">O96</f>
        <v>35.71</v>
      </c>
      <c r="T96" s="10">
        <f t="shared" ref="T96" si="671">MIN(R96,S96)</f>
        <v>35.380000000000003</v>
      </c>
      <c r="U96" s="11">
        <f t="shared" si="667"/>
        <v>0</v>
      </c>
    </row>
    <row r="97" spans="1:21" ht="16.899999999999999" customHeight="1" x14ac:dyDescent="0.2">
      <c r="A97" s="1">
        <f t="shared" si="449"/>
        <v>44589</v>
      </c>
      <c r="B97" s="7"/>
      <c r="C97" s="7"/>
      <c r="D97" s="10"/>
      <c r="E97" s="11"/>
      <c r="F97" s="7"/>
      <c r="G97" s="7"/>
      <c r="H97" s="10"/>
      <c r="I97" s="11"/>
      <c r="J97" s="7">
        <v>35.630000000000003</v>
      </c>
      <c r="K97" s="7">
        <v>35.96</v>
      </c>
      <c r="L97" s="10">
        <f t="shared" ref="L97" si="672">MIN(J97,K97)</f>
        <v>35.630000000000003</v>
      </c>
      <c r="M97" s="11">
        <f t="shared" si="661"/>
        <v>0</v>
      </c>
      <c r="N97" s="7">
        <v>35.630000000000003</v>
      </c>
      <c r="O97" s="7">
        <v>35.96</v>
      </c>
      <c r="P97" s="10">
        <f t="shared" ref="P97" si="673">MIN(N97,O97)</f>
        <v>35.630000000000003</v>
      </c>
      <c r="Q97" s="11">
        <f t="shared" si="663"/>
        <v>0</v>
      </c>
      <c r="R97" s="7">
        <f t="shared" si="664"/>
        <v>35.630000000000003</v>
      </c>
      <c r="S97" s="7">
        <f t="shared" ref="S97" si="674">O97</f>
        <v>35.96</v>
      </c>
      <c r="T97" s="10">
        <f t="shared" ref="T97" si="675">MIN(R97,S97)</f>
        <v>35.630000000000003</v>
      </c>
      <c r="U97" s="11">
        <f t="shared" si="667"/>
        <v>0</v>
      </c>
    </row>
    <row r="98" spans="1:21" ht="16.899999999999999" customHeight="1" x14ac:dyDescent="0.2">
      <c r="A98" s="1">
        <f t="shared" si="449"/>
        <v>44582</v>
      </c>
      <c r="B98" s="7"/>
      <c r="C98" s="7"/>
      <c r="D98" s="10"/>
      <c r="E98" s="11"/>
      <c r="F98" s="7"/>
      <c r="G98" s="7"/>
      <c r="H98" s="10"/>
      <c r="I98" s="11"/>
      <c r="J98" s="7">
        <v>35.380000000000003</v>
      </c>
      <c r="K98" s="7">
        <v>36.25</v>
      </c>
      <c r="L98" s="10">
        <f t="shared" ref="L98" si="676">MIN(J98,K98)</f>
        <v>35.380000000000003</v>
      </c>
      <c r="M98" s="11">
        <f t="shared" si="661"/>
        <v>0</v>
      </c>
      <c r="N98" s="7">
        <v>35.380000000000003</v>
      </c>
      <c r="O98" s="7">
        <v>36.25</v>
      </c>
      <c r="P98" s="10">
        <f t="shared" ref="P98" si="677">MIN(N98,O98)</f>
        <v>35.380000000000003</v>
      </c>
      <c r="Q98" s="11">
        <f t="shared" si="663"/>
        <v>0</v>
      </c>
      <c r="R98" s="7">
        <f t="shared" si="664"/>
        <v>35.380000000000003</v>
      </c>
      <c r="S98" s="7">
        <f t="shared" ref="S98" si="678">O98</f>
        <v>36.25</v>
      </c>
      <c r="T98" s="10">
        <f t="shared" ref="T98" si="679">MIN(R98,S98)</f>
        <v>35.380000000000003</v>
      </c>
      <c r="U98" s="11">
        <f t="shared" si="667"/>
        <v>0</v>
      </c>
    </row>
    <row r="99" spans="1:21" ht="16.899999999999999" customHeight="1" x14ac:dyDescent="0.2">
      <c r="A99" s="1">
        <f t="shared" si="449"/>
        <v>44575</v>
      </c>
      <c r="B99" s="7"/>
      <c r="C99" s="7"/>
      <c r="D99" s="10"/>
      <c r="E99" s="11"/>
      <c r="F99" s="7"/>
      <c r="G99" s="7"/>
      <c r="H99" s="10"/>
      <c r="I99" s="11"/>
      <c r="J99" s="7">
        <v>35.630000000000003</v>
      </c>
      <c r="K99" s="7">
        <v>36.549999999999997</v>
      </c>
      <c r="L99" s="10">
        <f t="shared" ref="L99" si="680">MIN(J99,K99)</f>
        <v>35.630000000000003</v>
      </c>
      <c r="M99" s="11">
        <f t="shared" si="661"/>
        <v>0</v>
      </c>
      <c r="N99" s="7">
        <v>35.630000000000003</v>
      </c>
      <c r="O99" s="7">
        <v>36.549999999999997</v>
      </c>
      <c r="P99" s="10">
        <f t="shared" ref="P99" si="681">MIN(N99,O99)</f>
        <v>35.630000000000003</v>
      </c>
      <c r="Q99" s="11">
        <f t="shared" si="663"/>
        <v>0</v>
      </c>
      <c r="R99" s="7">
        <f t="shared" si="664"/>
        <v>35.630000000000003</v>
      </c>
      <c r="S99" s="7">
        <f t="shared" ref="S99" si="682">O99</f>
        <v>36.549999999999997</v>
      </c>
      <c r="T99" s="10">
        <f t="shared" ref="T99" si="683">MIN(R99,S99)</f>
        <v>35.630000000000003</v>
      </c>
      <c r="U99" s="11">
        <f t="shared" si="667"/>
        <v>0</v>
      </c>
    </row>
    <row r="100" spans="1:21" ht="16.899999999999999" customHeight="1" x14ac:dyDescent="0.2">
      <c r="A100" s="1">
        <f t="shared" si="449"/>
        <v>44568</v>
      </c>
      <c r="B100" s="7"/>
      <c r="C100" s="7"/>
      <c r="D100" s="10"/>
      <c r="E100" s="11"/>
      <c r="F100" s="7"/>
      <c r="G100" s="7"/>
      <c r="H100" s="10"/>
      <c r="I100" s="11"/>
      <c r="J100" s="7">
        <v>36.130000000000003</v>
      </c>
      <c r="K100" s="7">
        <v>36.74</v>
      </c>
      <c r="L100" s="10">
        <f t="shared" ref="L100" si="684">MIN(J100,K100)</f>
        <v>36.130000000000003</v>
      </c>
      <c r="M100" s="11">
        <f t="shared" si="661"/>
        <v>0</v>
      </c>
      <c r="N100" s="7">
        <v>36.130000000000003</v>
      </c>
      <c r="O100" s="7">
        <v>36.74</v>
      </c>
      <c r="P100" s="10">
        <f t="shared" ref="P100" si="685">MIN(N100,O100)</f>
        <v>36.130000000000003</v>
      </c>
      <c r="Q100" s="11">
        <f t="shared" si="663"/>
        <v>0</v>
      </c>
      <c r="R100" s="7">
        <f t="shared" si="664"/>
        <v>36.130000000000003</v>
      </c>
      <c r="S100" s="7">
        <f t="shared" ref="S100" si="686">O100</f>
        <v>36.74</v>
      </c>
      <c r="T100" s="10">
        <f t="shared" ref="T100" si="687">MIN(R100,S100)</f>
        <v>36.130000000000003</v>
      </c>
      <c r="U100" s="11">
        <f t="shared" si="667"/>
        <v>0</v>
      </c>
    </row>
    <row r="101" spans="1:21" ht="16.899999999999999" customHeight="1" x14ac:dyDescent="0.2">
      <c r="A101" s="1">
        <f t="shared" si="449"/>
        <v>44561</v>
      </c>
      <c r="B101" s="7"/>
      <c r="C101" s="7"/>
      <c r="D101" s="10"/>
      <c r="E101" s="11"/>
      <c r="F101" s="7"/>
      <c r="G101" s="7"/>
      <c r="H101" s="10"/>
      <c r="I101" s="11"/>
      <c r="J101" s="7">
        <v>36.630000000000003</v>
      </c>
      <c r="K101" s="7">
        <v>36.79</v>
      </c>
      <c r="L101" s="10">
        <f t="shared" ref="L101" si="688">MIN(J101,K101)</f>
        <v>36.630000000000003</v>
      </c>
      <c r="M101" s="11">
        <f t="shared" si="661"/>
        <v>0</v>
      </c>
      <c r="N101" s="7">
        <v>36.630000000000003</v>
      </c>
      <c r="O101" s="7">
        <v>36.79</v>
      </c>
      <c r="P101" s="10">
        <f t="shared" ref="P101" si="689">MIN(N101,O101)</f>
        <v>36.630000000000003</v>
      </c>
      <c r="Q101" s="11">
        <f t="shared" si="663"/>
        <v>0</v>
      </c>
      <c r="R101" s="7">
        <f t="shared" ref="R101" si="690">N101</f>
        <v>36.630000000000003</v>
      </c>
      <c r="S101" s="7">
        <f t="shared" ref="S101" si="691">O101</f>
        <v>36.79</v>
      </c>
      <c r="T101" s="10">
        <f t="shared" ref="T101" si="692">MIN(R101,S101)</f>
        <v>36.630000000000003</v>
      </c>
      <c r="U101" s="11">
        <f t="shared" si="667"/>
        <v>0</v>
      </c>
    </row>
    <row r="102" spans="1:21" ht="17.45" customHeight="1" x14ac:dyDescent="0.2">
      <c r="A102" s="1">
        <f t="shared" si="449"/>
        <v>44554</v>
      </c>
      <c r="B102" s="7"/>
      <c r="C102" s="7"/>
      <c r="D102" s="10"/>
      <c r="E102" s="11"/>
      <c r="F102" s="7"/>
      <c r="G102" s="7"/>
      <c r="H102" s="10"/>
      <c r="I102" s="11"/>
      <c r="J102" s="7">
        <v>36.630000000000003</v>
      </c>
      <c r="K102" s="7">
        <v>36.93</v>
      </c>
      <c r="L102" s="10">
        <f t="shared" ref="L102" si="693">MIN(J102,K102)</f>
        <v>36.630000000000003</v>
      </c>
      <c r="M102" s="11">
        <f t="shared" si="661"/>
        <v>0</v>
      </c>
      <c r="N102" s="7">
        <v>36.630000000000003</v>
      </c>
      <c r="O102" s="7">
        <v>36.93</v>
      </c>
      <c r="P102" s="10">
        <f t="shared" ref="P102" si="694">MIN(N102,O102)</f>
        <v>36.630000000000003</v>
      </c>
      <c r="Q102" s="11">
        <f t="shared" si="663"/>
        <v>0</v>
      </c>
      <c r="R102" s="7">
        <f t="shared" ref="R102" si="695">N102</f>
        <v>36.630000000000003</v>
      </c>
      <c r="S102" s="7">
        <f t="shared" ref="S102" si="696">O102</f>
        <v>36.93</v>
      </c>
      <c r="T102" s="10">
        <f t="shared" ref="T102" si="697">MIN(R102,S102)</f>
        <v>36.630000000000003</v>
      </c>
      <c r="U102" s="11">
        <f t="shared" si="667"/>
        <v>0</v>
      </c>
    </row>
    <row r="103" spans="1:21" ht="17.45" customHeight="1" x14ac:dyDescent="0.2">
      <c r="A103" s="1">
        <f t="shared" si="449"/>
        <v>44547</v>
      </c>
      <c r="B103" s="7"/>
      <c r="C103" s="7"/>
      <c r="D103" s="10"/>
      <c r="E103" s="11"/>
      <c r="F103" s="7"/>
      <c r="G103" s="7"/>
      <c r="H103" s="10"/>
      <c r="I103" s="11"/>
      <c r="J103" s="7">
        <v>36.880000000000003</v>
      </c>
      <c r="K103" s="7">
        <v>37.07</v>
      </c>
      <c r="L103" s="10">
        <f t="shared" ref="L103" si="698">MIN(J103,K103)</f>
        <v>36.880000000000003</v>
      </c>
      <c r="M103" s="11">
        <f t="shared" si="661"/>
        <v>0</v>
      </c>
      <c r="N103" s="7">
        <v>36.880000000000003</v>
      </c>
      <c r="O103" s="7">
        <v>37.07</v>
      </c>
      <c r="P103" s="10">
        <f t="shared" ref="P103" si="699">MIN(N103,O103)</f>
        <v>36.880000000000003</v>
      </c>
      <c r="Q103" s="11">
        <f t="shared" si="663"/>
        <v>0</v>
      </c>
      <c r="R103" s="7">
        <f t="shared" ref="R103" si="700">N103</f>
        <v>36.880000000000003</v>
      </c>
      <c r="S103" s="7">
        <f t="shared" ref="S103" si="701">O103</f>
        <v>37.07</v>
      </c>
      <c r="T103" s="10">
        <f t="shared" ref="T103" si="702">MIN(R103,S103)</f>
        <v>36.880000000000003</v>
      </c>
      <c r="U103" s="11">
        <f t="shared" si="667"/>
        <v>0</v>
      </c>
    </row>
    <row r="104" spans="1:21" ht="17.45" customHeight="1" x14ac:dyDescent="0.2">
      <c r="A104" s="1">
        <f t="shared" si="449"/>
        <v>44540</v>
      </c>
      <c r="B104" s="7"/>
      <c r="C104" s="7"/>
      <c r="D104" s="10"/>
      <c r="E104" s="11"/>
      <c r="F104" s="7"/>
      <c r="G104" s="7"/>
      <c r="H104" s="10"/>
      <c r="I104" s="11"/>
      <c r="J104" s="7">
        <v>36.880000000000003</v>
      </c>
      <c r="K104" s="7">
        <v>37.130000000000003</v>
      </c>
      <c r="L104" s="10">
        <f t="shared" ref="L104" si="703">MIN(J104,K104)</f>
        <v>36.880000000000003</v>
      </c>
      <c r="M104" s="11">
        <f t="shared" si="661"/>
        <v>0</v>
      </c>
      <c r="N104" s="7">
        <v>36.880000000000003</v>
      </c>
      <c r="O104" s="7">
        <v>37.130000000000003</v>
      </c>
      <c r="P104" s="10">
        <f t="shared" ref="P104" si="704">MIN(N104,O104)</f>
        <v>36.880000000000003</v>
      </c>
      <c r="Q104" s="11">
        <f t="shared" si="663"/>
        <v>0</v>
      </c>
      <c r="R104" s="7">
        <f t="shared" ref="R104" si="705">N104</f>
        <v>36.880000000000003</v>
      </c>
      <c r="S104" s="7">
        <f t="shared" ref="S104" si="706">O104</f>
        <v>37.130000000000003</v>
      </c>
      <c r="T104" s="10">
        <f t="shared" ref="T104" si="707">MIN(R104,S104)</f>
        <v>36.880000000000003</v>
      </c>
      <c r="U104" s="11">
        <f t="shared" si="667"/>
        <v>0</v>
      </c>
    </row>
    <row r="105" spans="1:21" ht="17.45" customHeight="1" x14ac:dyDescent="0.2">
      <c r="A105" s="1">
        <f t="shared" si="449"/>
        <v>44533</v>
      </c>
      <c r="B105" s="7"/>
      <c r="C105" s="7"/>
      <c r="D105" s="10"/>
      <c r="E105" s="11"/>
      <c r="F105" s="7"/>
      <c r="G105" s="7"/>
      <c r="H105" s="10"/>
      <c r="I105" s="11"/>
      <c r="J105" s="7">
        <v>36.880000000000003</v>
      </c>
      <c r="K105" s="7">
        <v>37.26</v>
      </c>
      <c r="L105" s="10">
        <f t="shared" ref="L105" si="708">MIN(J105,K105)</f>
        <v>36.880000000000003</v>
      </c>
      <c r="M105" s="11">
        <f t="shared" si="661"/>
        <v>0</v>
      </c>
      <c r="N105" s="7">
        <v>36.880000000000003</v>
      </c>
      <c r="O105" s="7">
        <v>37.26</v>
      </c>
      <c r="P105" s="10">
        <f t="shared" ref="P105" si="709">MIN(N105,O105)</f>
        <v>36.880000000000003</v>
      </c>
      <c r="Q105" s="11">
        <f t="shared" si="663"/>
        <v>0</v>
      </c>
      <c r="R105" s="7">
        <f t="shared" ref="R105" si="710">N105</f>
        <v>36.880000000000003</v>
      </c>
      <c r="S105" s="7">
        <f t="shared" ref="S105" si="711">O105</f>
        <v>37.26</v>
      </c>
      <c r="T105" s="10">
        <f t="shared" ref="T105" si="712">MIN(R105,S105)</f>
        <v>36.880000000000003</v>
      </c>
      <c r="U105" s="11">
        <f t="shared" si="667"/>
        <v>0</v>
      </c>
    </row>
    <row r="106" spans="1:21" ht="17.45" customHeight="1" x14ac:dyDescent="0.2">
      <c r="A106" s="1">
        <f t="shared" si="449"/>
        <v>44526</v>
      </c>
      <c r="B106" s="7"/>
      <c r="C106" s="7"/>
      <c r="D106" s="10"/>
      <c r="E106" s="11"/>
      <c r="F106" s="7"/>
      <c r="G106" s="7"/>
      <c r="H106" s="10"/>
      <c r="I106" s="11"/>
      <c r="J106" s="7">
        <v>37.380000000000003</v>
      </c>
      <c r="K106" s="7">
        <v>37.33</v>
      </c>
      <c r="L106" s="10">
        <f t="shared" ref="L106" si="713">MIN(J106,K106)</f>
        <v>37.33</v>
      </c>
      <c r="M106" s="11">
        <f t="shared" si="661"/>
        <v>0</v>
      </c>
      <c r="N106" s="7">
        <v>37.380000000000003</v>
      </c>
      <c r="O106" s="7">
        <v>37.33</v>
      </c>
      <c r="P106" s="10">
        <f t="shared" ref="P106" si="714">MIN(N106,O106)</f>
        <v>37.33</v>
      </c>
      <c r="Q106" s="11">
        <f t="shared" si="663"/>
        <v>0</v>
      </c>
      <c r="R106" s="7">
        <f t="shared" ref="R106" si="715">N106</f>
        <v>37.380000000000003</v>
      </c>
      <c r="S106" s="7">
        <f t="shared" ref="S106" si="716">O106</f>
        <v>37.33</v>
      </c>
      <c r="T106" s="10">
        <f t="shared" ref="T106" si="717">MIN(R106,S106)</f>
        <v>37.33</v>
      </c>
      <c r="U106" s="11">
        <f t="shared" si="667"/>
        <v>0</v>
      </c>
    </row>
    <row r="107" spans="1:21" ht="17.45" customHeight="1" x14ac:dyDescent="0.2">
      <c r="A107" s="1">
        <f t="shared" si="449"/>
        <v>44519</v>
      </c>
      <c r="B107" s="7"/>
      <c r="C107" s="7"/>
      <c r="D107" s="10"/>
      <c r="E107" s="11"/>
      <c r="F107" s="7"/>
      <c r="G107" s="7"/>
      <c r="H107" s="10"/>
      <c r="I107" s="11"/>
      <c r="J107" s="7">
        <v>37.130000000000003</v>
      </c>
      <c r="K107" s="7">
        <v>37.409999999999997</v>
      </c>
      <c r="L107" s="10">
        <f t="shared" ref="L107" si="718">MIN(J107,K107)</f>
        <v>37.130000000000003</v>
      </c>
      <c r="M107" s="11">
        <f t="shared" si="661"/>
        <v>0</v>
      </c>
      <c r="N107" s="7">
        <v>37.130000000000003</v>
      </c>
      <c r="O107" s="7">
        <v>37.409999999999997</v>
      </c>
      <c r="P107" s="10">
        <f t="shared" ref="P107" si="719">MIN(N107,O107)</f>
        <v>37.130000000000003</v>
      </c>
      <c r="Q107" s="11">
        <f t="shared" si="663"/>
        <v>0</v>
      </c>
      <c r="R107" s="7">
        <f t="shared" ref="R107" si="720">N107</f>
        <v>37.130000000000003</v>
      </c>
      <c r="S107" s="7">
        <f t="shared" ref="S107" si="721">O107</f>
        <v>37.409999999999997</v>
      </c>
      <c r="T107" s="10">
        <f t="shared" ref="T107" si="722">MIN(R107,S107)</f>
        <v>37.130000000000003</v>
      </c>
      <c r="U107" s="11">
        <f t="shared" si="667"/>
        <v>0</v>
      </c>
    </row>
    <row r="108" spans="1:21" ht="17.45" customHeight="1" x14ac:dyDescent="0.2">
      <c r="A108" s="1">
        <f t="shared" si="449"/>
        <v>44512</v>
      </c>
      <c r="B108" s="7"/>
      <c r="C108" s="7"/>
      <c r="D108" s="10"/>
      <c r="E108" s="11"/>
      <c r="F108" s="7"/>
      <c r="G108" s="7"/>
      <c r="H108" s="10"/>
      <c r="I108" s="11"/>
      <c r="J108" s="7">
        <v>37.380000000000003</v>
      </c>
      <c r="K108" s="7">
        <v>36.82</v>
      </c>
      <c r="L108" s="10">
        <f t="shared" ref="L108" si="723">MIN(J108,K108)</f>
        <v>36.82</v>
      </c>
      <c r="M108" s="11">
        <f t="shared" si="661"/>
        <v>0</v>
      </c>
      <c r="N108" s="7">
        <v>37.380000000000003</v>
      </c>
      <c r="O108" s="7">
        <v>36.82</v>
      </c>
      <c r="P108" s="10">
        <f t="shared" ref="P108" si="724">MIN(N108,O108)</f>
        <v>36.82</v>
      </c>
      <c r="Q108" s="11">
        <f t="shared" si="663"/>
        <v>0</v>
      </c>
      <c r="R108" s="7">
        <f t="shared" ref="R108" si="725">N108</f>
        <v>37.380000000000003</v>
      </c>
      <c r="S108" s="7">
        <f t="shared" ref="S108" si="726">O108</f>
        <v>36.82</v>
      </c>
      <c r="T108" s="10">
        <f t="shared" ref="T108" si="727">MIN(R108,S108)</f>
        <v>36.82</v>
      </c>
      <c r="U108" s="11">
        <f t="shared" si="667"/>
        <v>0</v>
      </c>
    </row>
    <row r="109" spans="1:21" ht="17.45" customHeight="1" x14ac:dyDescent="0.2">
      <c r="A109" s="1">
        <f t="shared" si="449"/>
        <v>44505</v>
      </c>
      <c r="B109" s="7"/>
      <c r="C109" s="7"/>
      <c r="D109" s="10"/>
      <c r="E109" s="11"/>
      <c r="F109" s="7"/>
      <c r="G109" s="7"/>
      <c r="H109" s="10"/>
      <c r="I109" s="11"/>
      <c r="J109" s="7">
        <v>37.380000000000003</v>
      </c>
      <c r="K109" s="7">
        <v>36.82</v>
      </c>
      <c r="L109" s="10">
        <f t="shared" ref="L109" si="728">MIN(J109,K109)</f>
        <v>36.82</v>
      </c>
      <c r="M109" s="11">
        <f t="shared" si="661"/>
        <v>0</v>
      </c>
      <c r="N109" s="7">
        <v>37.380000000000003</v>
      </c>
      <c r="O109" s="7">
        <v>36.82</v>
      </c>
      <c r="P109" s="10">
        <f t="shared" ref="P109" si="729">MIN(N109,O109)</f>
        <v>36.82</v>
      </c>
      <c r="Q109" s="11">
        <f t="shared" si="663"/>
        <v>0</v>
      </c>
      <c r="R109" s="7">
        <f t="shared" ref="R109" si="730">N109</f>
        <v>37.380000000000003</v>
      </c>
      <c r="S109" s="7">
        <f t="shared" ref="S109" si="731">O109</f>
        <v>36.82</v>
      </c>
      <c r="T109" s="10">
        <f t="shared" ref="T109" si="732">MIN(R109,S109)</f>
        <v>36.82</v>
      </c>
      <c r="U109" s="11">
        <f t="shared" si="667"/>
        <v>0</v>
      </c>
    </row>
    <row r="110" spans="1:21" ht="17.45" customHeight="1" x14ac:dyDescent="0.2">
      <c r="A110" s="1">
        <f t="shared" si="449"/>
        <v>44498</v>
      </c>
      <c r="B110" s="7"/>
      <c r="C110" s="7"/>
      <c r="D110" s="10"/>
      <c r="E110" s="11"/>
      <c r="F110" s="7"/>
      <c r="G110" s="7"/>
      <c r="H110" s="10"/>
      <c r="I110" s="11"/>
      <c r="J110" s="7">
        <v>37.630000000000003</v>
      </c>
      <c r="K110" s="7">
        <v>36.17</v>
      </c>
      <c r="L110" s="10">
        <f t="shared" ref="L110" si="733">MIN(J110,K110)</f>
        <v>36.17</v>
      </c>
      <c r="M110" s="11">
        <f t="shared" si="661"/>
        <v>0</v>
      </c>
      <c r="N110" s="7">
        <v>37.630000000000003</v>
      </c>
      <c r="O110" s="7">
        <v>36.17</v>
      </c>
      <c r="P110" s="10">
        <f t="shared" ref="P110" si="734">MIN(N110,O110)</f>
        <v>36.17</v>
      </c>
      <c r="Q110" s="11">
        <f t="shared" si="663"/>
        <v>0</v>
      </c>
      <c r="R110" s="7">
        <f t="shared" ref="R110" si="735">N110</f>
        <v>37.630000000000003</v>
      </c>
      <c r="S110" s="7">
        <f t="shared" ref="S110" si="736">O110</f>
        <v>36.17</v>
      </c>
      <c r="T110" s="10">
        <f t="shared" ref="T110" si="737">MIN(R110,S110)</f>
        <v>36.17</v>
      </c>
      <c r="U110" s="11">
        <f t="shared" si="667"/>
        <v>0</v>
      </c>
    </row>
    <row r="111" spans="1:21" ht="17.45" customHeight="1" x14ac:dyDescent="0.2">
      <c r="A111" s="1">
        <f t="shared" si="449"/>
        <v>44491</v>
      </c>
      <c r="B111" s="7"/>
      <c r="C111" s="7"/>
      <c r="D111" s="10"/>
      <c r="E111" s="11"/>
      <c r="F111" s="7"/>
      <c r="G111" s="7"/>
      <c r="H111" s="10"/>
      <c r="I111" s="11"/>
      <c r="J111" s="7">
        <v>37.630000000000003</v>
      </c>
      <c r="K111" s="7">
        <v>35.549999999999997</v>
      </c>
      <c r="L111" s="10">
        <f t="shared" ref="L111" si="738">MIN(J111,K111)</f>
        <v>35.549999999999997</v>
      </c>
      <c r="M111" s="11">
        <f t="shared" si="661"/>
        <v>0</v>
      </c>
      <c r="N111" s="7">
        <v>37.630000000000003</v>
      </c>
      <c r="O111" s="7">
        <v>35.549999999999997</v>
      </c>
      <c r="P111" s="10">
        <f t="shared" ref="P111" si="739">MIN(N111,O111)</f>
        <v>35.549999999999997</v>
      </c>
      <c r="Q111" s="11">
        <f t="shared" si="663"/>
        <v>0</v>
      </c>
      <c r="R111" s="7">
        <f t="shared" ref="R111" si="740">N111</f>
        <v>37.630000000000003</v>
      </c>
      <c r="S111" s="7">
        <f t="shared" ref="S111" si="741">O111</f>
        <v>35.549999999999997</v>
      </c>
      <c r="T111" s="10">
        <f t="shared" ref="T111" si="742">MIN(R111,S111)</f>
        <v>35.549999999999997</v>
      </c>
      <c r="U111" s="11">
        <f t="shared" si="667"/>
        <v>0</v>
      </c>
    </row>
    <row r="112" spans="1:21" ht="17.45" customHeight="1" x14ac:dyDescent="0.2">
      <c r="A112" s="1">
        <f t="shared" si="449"/>
        <v>44484</v>
      </c>
      <c r="B112" s="7"/>
      <c r="C112" s="7"/>
      <c r="D112" s="10"/>
      <c r="E112" s="11"/>
      <c r="F112" s="7"/>
      <c r="G112" s="7"/>
      <c r="H112" s="10"/>
      <c r="I112" s="11"/>
      <c r="J112" s="7">
        <v>37</v>
      </c>
      <c r="K112" s="7">
        <v>34.99</v>
      </c>
      <c r="L112" s="10">
        <f t="shared" ref="L112" si="743">MIN(J112,K112)</f>
        <v>34.99</v>
      </c>
      <c r="M112" s="11">
        <f t="shared" si="661"/>
        <v>0</v>
      </c>
      <c r="N112" s="7">
        <v>37</v>
      </c>
      <c r="O112" s="7">
        <v>34.99</v>
      </c>
      <c r="P112" s="10">
        <f t="shared" ref="P112" si="744">MIN(N112,O112)</f>
        <v>34.99</v>
      </c>
      <c r="Q112" s="11">
        <f t="shared" si="663"/>
        <v>0</v>
      </c>
      <c r="R112" s="7">
        <f t="shared" ref="R112" si="745">N112</f>
        <v>37</v>
      </c>
      <c r="S112" s="7">
        <f t="shared" ref="S112" si="746">O112</f>
        <v>34.99</v>
      </c>
      <c r="T112" s="10">
        <f t="shared" ref="T112" si="747">MIN(R112,S112)</f>
        <v>34.99</v>
      </c>
      <c r="U112" s="11">
        <f t="shared" si="667"/>
        <v>0</v>
      </c>
    </row>
    <row r="113" spans="1:21" ht="17.45" customHeight="1" x14ac:dyDescent="0.2">
      <c r="A113" s="1">
        <f t="shared" si="449"/>
        <v>44477</v>
      </c>
      <c r="B113" s="7"/>
      <c r="C113" s="7"/>
      <c r="D113" s="10"/>
      <c r="E113" s="11"/>
      <c r="F113" s="7"/>
      <c r="G113" s="7"/>
      <c r="H113" s="10"/>
      <c r="I113" s="11"/>
      <c r="J113" s="7">
        <v>35.25</v>
      </c>
      <c r="K113" s="7">
        <v>34.74</v>
      </c>
      <c r="L113" s="10">
        <f t="shared" ref="L113" si="748">MIN(J113,K113)</f>
        <v>34.74</v>
      </c>
      <c r="M113" s="11">
        <f t="shared" si="661"/>
        <v>0</v>
      </c>
      <c r="N113" s="7">
        <v>34.75</v>
      </c>
      <c r="O113" s="7">
        <v>34.47</v>
      </c>
      <c r="P113" s="10">
        <f t="shared" ref="P113" si="749">MIN(N113,O113)</f>
        <v>34.47</v>
      </c>
      <c r="Q113" s="11">
        <f t="shared" si="663"/>
        <v>0</v>
      </c>
      <c r="R113" s="7">
        <f t="shared" ref="R113" si="750">N113</f>
        <v>34.75</v>
      </c>
      <c r="S113" s="7">
        <f t="shared" ref="S113" si="751">O113</f>
        <v>34.47</v>
      </c>
      <c r="T113" s="10">
        <f t="shared" ref="T113" si="752">MIN(R113,S113)</f>
        <v>34.47</v>
      </c>
      <c r="U113" s="11">
        <f t="shared" si="667"/>
        <v>0</v>
      </c>
    </row>
    <row r="114" spans="1:21" ht="17.45" customHeight="1" x14ac:dyDescent="0.2">
      <c r="A114" s="1">
        <f t="shared" si="449"/>
        <v>44470</v>
      </c>
      <c r="B114" s="7"/>
      <c r="C114" s="7"/>
      <c r="D114" s="10"/>
      <c r="E114" s="11"/>
      <c r="F114" s="7"/>
      <c r="G114" s="7"/>
      <c r="H114" s="10"/>
      <c r="I114" s="11"/>
      <c r="J114" s="7">
        <v>34.75</v>
      </c>
      <c r="K114" s="7">
        <v>34.47</v>
      </c>
      <c r="L114" s="10">
        <f t="shared" ref="L114" si="753">MIN(J114,K114)</f>
        <v>34.47</v>
      </c>
      <c r="M114" s="11">
        <f t="shared" si="661"/>
        <v>0</v>
      </c>
      <c r="N114" s="7">
        <v>34.75</v>
      </c>
      <c r="O114" s="7">
        <v>34.47</v>
      </c>
      <c r="P114" s="10">
        <f t="shared" ref="P114" si="754">MIN(N114,O114)</f>
        <v>34.47</v>
      </c>
      <c r="Q114" s="11">
        <f t="shared" si="663"/>
        <v>0</v>
      </c>
      <c r="R114" s="7">
        <f t="shared" ref="R114" si="755">N114</f>
        <v>34.75</v>
      </c>
      <c r="S114" s="7">
        <f t="shared" ref="S114" si="756">O114</f>
        <v>34.47</v>
      </c>
      <c r="T114" s="10">
        <f t="shared" ref="T114" si="757">MIN(R114,S114)</f>
        <v>34.47</v>
      </c>
      <c r="U114" s="11">
        <f t="shared" si="667"/>
        <v>0</v>
      </c>
    </row>
    <row r="115" spans="1:21" ht="17.45" customHeight="1" x14ac:dyDescent="0.2">
      <c r="A115" s="1">
        <f t="shared" si="449"/>
        <v>44463</v>
      </c>
      <c r="B115" s="7"/>
      <c r="C115" s="7"/>
      <c r="D115" s="10"/>
      <c r="E115" s="11"/>
      <c r="F115" s="7"/>
      <c r="G115" s="7"/>
      <c r="H115" s="10"/>
      <c r="I115" s="11"/>
      <c r="J115" s="7">
        <v>35</v>
      </c>
      <c r="K115" s="7">
        <v>33.64</v>
      </c>
      <c r="L115" s="10">
        <f t="shared" ref="L115" si="758">MIN(J115,K115)</f>
        <v>33.64</v>
      </c>
      <c r="M115" s="11">
        <f t="shared" si="661"/>
        <v>0</v>
      </c>
      <c r="N115" s="7">
        <v>35</v>
      </c>
      <c r="O115" s="7">
        <v>33.64</v>
      </c>
      <c r="P115" s="10">
        <f t="shared" ref="P115" si="759">MIN(N115,O115)</f>
        <v>33.64</v>
      </c>
      <c r="Q115" s="11">
        <f t="shared" si="663"/>
        <v>0</v>
      </c>
      <c r="R115" s="7">
        <f t="shared" ref="R115" si="760">N115</f>
        <v>35</v>
      </c>
      <c r="S115" s="7">
        <f t="shared" ref="S115" si="761">O115</f>
        <v>33.64</v>
      </c>
      <c r="T115" s="10">
        <f t="shared" ref="T115" si="762">MIN(R115,S115)</f>
        <v>33.64</v>
      </c>
      <c r="U115" s="11">
        <f t="shared" si="667"/>
        <v>0</v>
      </c>
    </row>
    <row r="116" spans="1:21" ht="18" customHeight="1" x14ac:dyDescent="0.2">
      <c r="A116" s="1">
        <f t="shared" si="449"/>
        <v>44456</v>
      </c>
      <c r="B116" s="7"/>
      <c r="C116" s="7"/>
      <c r="D116" s="10"/>
      <c r="E116" s="11"/>
      <c r="F116" s="7"/>
      <c r="G116" s="7"/>
      <c r="H116" s="10"/>
      <c r="I116" s="11"/>
      <c r="J116" s="7">
        <v>34.75</v>
      </c>
      <c r="K116" s="7">
        <v>32.75</v>
      </c>
      <c r="L116" s="10">
        <f t="shared" ref="L116" si="763">MIN(J116,K116)</f>
        <v>32.75</v>
      </c>
      <c r="M116" s="11">
        <f t="shared" si="661"/>
        <v>0</v>
      </c>
      <c r="N116" s="7">
        <v>34.75</v>
      </c>
      <c r="O116" s="7">
        <v>32.75</v>
      </c>
      <c r="P116" s="10">
        <f t="shared" ref="P116" si="764">MIN(N116,O116)</f>
        <v>32.75</v>
      </c>
      <c r="Q116" s="11">
        <f t="shared" si="663"/>
        <v>0</v>
      </c>
      <c r="R116" s="7">
        <f t="shared" ref="R116" si="765">N116</f>
        <v>34.75</v>
      </c>
      <c r="S116" s="7">
        <f t="shared" ref="S116" si="766">O116</f>
        <v>32.75</v>
      </c>
      <c r="T116" s="10">
        <f t="shared" ref="T116" si="767">MIN(R116,S116)</f>
        <v>32.75</v>
      </c>
      <c r="U116" s="11">
        <f t="shared" si="667"/>
        <v>0</v>
      </c>
    </row>
    <row r="117" spans="1:21" ht="18" customHeight="1" x14ac:dyDescent="0.2">
      <c r="A117" s="1">
        <f t="shared" si="449"/>
        <v>44449</v>
      </c>
      <c r="B117" s="7"/>
      <c r="C117" s="7"/>
      <c r="D117" s="10"/>
      <c r="E117" s="11"/>
      <c r="F117" s="7"/>
      <c r="G117" s="7"/>
      <c r="H117" s="10"/>
      <c r="I117" s="11"/>
      <c r="J117" s="7">
        <v>34.5</v>
      </c>
      <c r="K117" s="7">
        <v>31.81</v>
      </c>
      <c r="L117" s="10">
        <f t="shared" ref="L117" si="768">MIN(J117,K117)</f>
        <v>31.81</v>
      </c>
      <c r="M117" s="11">
        <f t="shared" si="661"/>
        <v>0</v>
      </c>
      <c r="N117" s="7">
        <v>34.5</v>
      </c>
      <c r="O117" s="7">
        <v>31.81</v>
      </c>
      <c r="P117" s="10">
        <f t="shared" ref="P117" si="769">MIN(N117,O117)</f>
        <v>31.81</v>
      </c>
      <c r="Q117" s="11">
        <f t="shared" si="663"/>
        <v>0</v>
      </c>
      <c r="R117" s="7">
        <f t="shared" ref="R117" si="770">N117</f>
        <v>34.5</v>
      </c>
      <c r="S117" s="7">
        <f t="shared" ref="S117" si="771">O117</f>
        <v>31.81</v>
      </c>
      <c r="T117" s="10">
        <f t="shared" ref="T117" si="772">MIN(R117,S117)</f>
        <v>31.81</v>
      </c>
      <c r="U117" s="11">
        <f t="shared" si="667"/>
        <v>0</v>
      </c>
    </row>
    <row r="118" spans="1:21" ht="18" customHeight="1" x14ac:dyDescent="0.2">
      <c r="A118" s="1">
        <f t="shared" si="449"/>
        <v>44442</v>
      </c>
      <c r="B118" s="7"/>
      <c r="C118" s="7"/>
      <c r="D118" s="10"/>
      <c r="E118" s="11"/>
      <c r="F118" s="7"/>
      <c r="G118" s="7"/>
      <c r="H118" s="10"/>
      <c r="I118" s="11"/>
      <c r="J118" s="7">
        <v>34</v>
      </c>
      <c r="K118" s="7">
        <v>30.41</v>
      </c>
      <c r="L118" s="10">
        <f t="shared" ref="L118" si="773">MIN(J118,K118)</f>
        <v>30.41</v>
      </c>
      <c r="M118" s="11">
        <f t="shared" si="661"/>
        <v>0</v>
      </c>
      <c r="N118" s="7">
        <v>34</v>
      </c>
      <c r="O118" s="7">
        <v>30.41</v>
      </c>
      <c r="P118" s="10">
        <f t="shared" ref="P118" si="774">MIN(N118,O118)</f>
        <v>30.41</v>
      </c>
      <c r="Q118" s="11">
        <f t="shared" si="663"/>
        <v>0</v>
      </c>
      <c r="R118" s="7">
        <f t="shared" ref="R118" si="775">N118</f>
        <v>34</v>
      </c>
      <c r="S118" s="7">
        <f t="shared" ref="S118" si="776">O118</f>
        <v>30.41</v>
      </c>
      <c r="T118" s="10">
        <f t="shared" ref="T118" si="777">MIN(R118,S118)</f>
        <v>30.41</v>
      </c>
      <c r="U118" s="11">
        <f t="shared" si="667"/>
        <v>0</v>
      </c>
    </row>
    <row r="119" spans="1:21" ht="18" customHeight="1" x14ac:dyDescent="0.2">
      <c r="A119" s="1">
        <f t="shared" si="449"/>
        <v>44435</v>
      </c>
      <c r="B119" s="7"/>
      <c r="C119" s="7"/>
      <c r="D119" s="10"/>
      <c r="E119" s="11"/>
      <c r="F119" s="7"/>
      <c r="G119" s="7"/>
      <c r="H119" s="10"/>
      <c r="I119" s="11"/>
      <c r="J119" s="7">
        <v>31.5</v>
      </c>
      <c r="K119" s="7">
        <v>29.28</v>
      </c>
      <c r="L119" s="10">
        <f t="shared" ref="L119" si="778">MIN(J119,K119)</f>
        <v>29.28</v>
      </c>
      <c r="M119" s="11">
        <f t="shared" si="661"/>
        <v>0</v>
      </c>
      <c r="N119" s="7">
        <v>31.5</v>
      </c>
      <c r="O119" s="7">
        <v>29.28</v>
      </c>
      <c r="P119" s="10">
        <f t="shared" ref="P119" si="779">MIN(N119,O119)</f>
        <v>29.28</v>
      </c>
      <c r="Q119" s="11">
        <f t="shared" si="663"/>
        <v>0</v>
      </c>
      <c r="R119" s="7">
        <f t="shared" ref="R119" si="780">N119</f>
        <v>31.5</v>
      </c>
      <c r="S119" s="7">
        <f t="shared" ref="S119" si="781">O119</f>
        <v>29.28</v>
      </c>
      <c r="T119" s="10">
        <f t="shared" ref="T119" si="782">MIN(R119,S119)</f>
        <v>29.28</v>
      </c>
      <c r="U119" s="11">
        <f t="shared" si="667"/>
        <v>0</v>
      </c>
    </row>
    <row r="120" spans="1:21" ht="18" customHeight="1" x14ac:dyDescent="0.2">
      <c r="A120" s="1">
        <f t="shared" si="449"/>
        <v>44428</v>
      </c>
      <c r="B120" s="7"/>
      <c r="C120" s="7"/>
      <c r="D120" s="10"/>
      <c r="E120" s="11"/>
      <c r="F120" s="7"/>
      <c r="G120" s="7"/>
      <c r="H120" s="10"/>
      <c r="I120" s="11"/>
      <c r="J120" s="7">
        <v>31</v>
      </c>
      <c r="K120" s="7">
        <v>28.33</v>
      </c>
      <c r="L120" s="10">
        <f t="shared" ref="L120" si="783">MIN(J120,K120)</f>
        <v>28.33</v>
      </c>
      <c r="M120" s="11">
        <f t="shared" si="661"/>
        <v>0</v>
      </c>
      <c r="N120" s="7">
        <v>31</v>
      </c>
      <c r="O120" s="7">
        <v>28.33</v>
      </c>
      <c r="P120" s="10">
        <f t="shared" ref="P120" si="784">MIN(N120,O120)</f>
        <v>28.33</v>
      </c>
      <c r="Q120" s="11">
        <f t="shared" si="663"/>
        <v>0</v>
      </c>
      <c r="R120" s="7">
        <f t="shared" ref="R120" si="785">N120</f>
        <v>31</v>
      </c>
      <c r="S120" s="7">
        <f t="shared" ref="S120" si="786">O120</f>
        <v>28.33</v>
      </c>
      <c r="T120" s="10">
        <f t="shared" ref="T120" si="787">MIN(R120,S120)</f>
        <v>28.33</v>
      </c>
      <c r="U120" s="11">
        <f t="shared" si="667"/>
        <v>0</v>
      </c>
    </row>
    <row r="121" spans="1:21" ht="18" customHeight="1" x14ac:dyDescent="0.2">
      <c r="A121" s="1">
        <f t="shared" si="449"/>
        <v>44421</v>
      </c>
      <c r="B121" s="7"/>
      <c r="C121" s="7"/>
      <c r="D121" s="10"/>
      <c r="E121" s="11"/>
      <c r="F121" s="7"/>
      <c r="G121" s="7"/>
      <c r="H121" s="10"/>
      <c r="I121" s="11"/>
      <c r="J121" s="7">
        <v>30.88</v>
      </c>
      <c r="K121" s="7">
        <v>27.4</v>
      </c>
      <c r="L121" s="10">
        <f t="shared" ref="L121" si="788">MIN(J121,K121)</f>
        <v>27.4</v>
      </c>
      <c r="M121" s="11">
        <f t="shared" si="661"/>
        <v>0</v>
      </c>
      <c r="N121" s="7">
        <v>30.88</v>
      </c>
      <c r="O121" s="7">
        <v>27.4</v>
      </c>
      <c r="P121" s="10">
        <f t="shared" ref="P121" si="789">MIN(N121,O121)</f>
        <v>27.4</v>
      </c>
      <c r="Q121" s="11">
        <f t="shared" si="663"/>
        <v>0</v>
      </c>
      <c r="R121" s="7">
        <f t="shared" ref="R121" si="790">N121</f>
        <v>30.88</v>
      </c>
      <c r="S121" s="7">
        <f t="shared" ref="S121" si="791">O121</f>
        <v>27.4</v>
      </c>
      <c r="T121" s="10">
        <f t="shared" ref="T121" si="792">MIN(R121,S121)</f>
        <v>27.4</v>
      </c>
      <c r="U121" s="11">
        <f t="shared" si="667"/>
        <v>0</v>
      </c>
    </row>
    <row r="122" spans="1:21" ht="18" customHeight="1" x14ac:dyDescent="0.2">
      <c r="A122" s="1">
        <f t="shared" si="449"/>
        <v>44414</v>
      </c>
      <c r="B122" s="7"/>
      <c r="C122" s="7"/>
      <c r="D122" s="10"/>
      <c r="E122" s="11"/>
      <c r="F122" s="7"/>
      <c r="G122" s="7"/>
      <c r="H122" s="10"/>
      <c r="I122" s="11"/>
      <c r="J122" s="7">
        <v>28.25</v>
      </c>
      <c r="K122" s="7">
        <v>26.83</v>
      </c>
      <c r="L122" s="10">
        <f t="shared" ref="L122" si="793">MIN(J122,K122)</f>
        <v>26.83</v>
      </c>
      <c r="M122" s="11">
        <f t="shared" si="661"/>
        <v>0</v>
      </c>
      <c r="N122" s="7">
        <v>28.25</v>
      </c>
      <c r="O122" s="7">
        <v>26.83</v>
      </c>
      <c r="P122" s="10">
        <f t="shared" ref="P122" si="794">MIN(N122,O122)</f>
        <v>26.83</v>
      </c>
      <c r="Q122" s="11">
        <f t="shared" si="663"/>
        <v>0</v>
      </c>
      <c r="R122" s="7">
        <f t="shared" ref="R122" si="795">N122</f>
        <v>28.25</v>
      </c>
      <c r="S122" s="7">
        <f t="shared" ref="S122" si="796">O122</f>
        <v>26.83</v>
      </c>
      <c r="T122" s="10">
        <f t="shared" ref="T122" si="797">MIN(R122,S122)</f>
        <v>26.83</v>
      </c>
      <c r="U122" s="11">
        <f t="shared" si="667"/>
        <v>0</v>
      </c>
    </row>
    <row r="123" spans="1:21" ht="18" customHeight="1" x14ac:dyDescent="0.2">
      <c r="A123" s="1">
        <f t="shared" si="449"/>
        <v>44407</v>
      </c>
      <c r="B123" s="7"/>
      <c r="C123" s="7"/>
      <c r="D123" s="10"/>
      <c r="E123" s="11"/>
      <c r="F123" s="7"/>
      <c r="G123" s="7"/>
      <c r="H123" s="10"/>
      <c r="I123" s="11"/>
      <c r="J123" s="7">
        <v>27</v>
      </c>
      <c r="K123" s="7">
        <v>26.54</v>
      </c>
      <c r="L123" s="10">
        <f t="shared" ref="L123" si="798">MIN(J123,K123)</f>
        <v>26.54</v>
      </c>
      <c r="M123" s="11">
        <f t="shared" si="661"/>
        <v>0</v>
      </c>
      <c r="N123" s="7">
        <v>27</v>
      </c>
      <c r="O123" s="7">
        <v>26.54</v>
      </c>
      <c r="P123" s="10">
        <f t="shared" ref="P123" si="799">MIN(N123,O123)</f>
        <v>26.54</v>
      </c>
      <c r="Q123" s="11">
        <f t="shared" si="663"/>
        <v>0</v>
      </c>
      <c r="R123" s="7">
        <f t="shared" ref="R123" si="800">N123</f>
        <v>27</v>
      </c>
      <c r="S123" s="7">
        <f t="shared" ref="S123" si="801">O123</f>
        <v>26.54</v>
      </c>
      <c r="T123" s="10">
        <f t="shared" ref="T123" si="802">MIN(R123,S123)</f>
        <v>26.54</v>
      </c>
      <c r="U123" s="11">
        <f t="shared" si="667"/>
        <v>0</v>
      </c>
    </row>
    <row r="124" spans="1:21" ht="18" customHeight="1" x14ac:dyDescent="0.2">
      <c r="A124" s="1">
        <f t="shared" si="449"/>
        <v>44400</v>
      </c>
      <c r="B124" s="7"/>
      <c r="C124" s="7"/>
      <c r="D124" s="10"/>
      <c r="E124" s="11"/>
      <c r="F124" s="7"/>
      <c r="G124" s="7"/>
      <c r="H124" s="10"/>
      <c r="I124" s="11"/>
      <c r="J124" s="7">
        <v>27</v>
      </c>
      <c r="K124" s="7">
        <v>26.18</v>
      </c>
      <c r="L124" s="10">
        <f t="shared" ref="L124" si="803">MIN(J124,K124)</f>
        <v>26.18</v>
      </c>
      <c r="M124" s="11">
        <f t="shared" si="661"/>
        <v>0</v>
      </c>
      <c r="N124" s="7">
        <v>27</v>
      </c>
      <c r="O124" s="7">
        <v>26.18</v>
      </c>
      <c r="P124" s="10">
        <f t="shared" ref="P124" si="804">MIN(N124,O124)</f>
        <v>26.18</v>
      </c>
      <c r="Q124" s="11">
        <f t="shared" si="663"/>
        <v>0</v>
      </c>
      <c r="R124" s="7">
        <f t="shared" ref="R124" si="805">N124</f>
        <v>27</v>
      </c>
      <c r="S124" s="7">
        <f t="shared" ref="S124" si="806">O124</f>
        <v>26.18</v>
      </c>
      <c r="T124" s="10">
        <f t="shared" ref="T124" si="807">MIN(R124,S124)</f>
        <v>26.18</v>
      </c>
      <c r="U124" s="11">
        <f t="shared" si="667"/>
        <v>0</v>
      </c>
    </row>
    <row r="125" spans="1:21" ht="18" customHeight="1" x14ac:dyDescent="0.2">
      <c r="A125" s="1">
        <f t="shared" si="449"/>
        <v>44393</v>
      </c>
      <c r="B125" s="7"/>
      <c r="C125" s="7"/>
      <c r="D125" s="10"/>
      <c r="E125" s="11"/>
      <c r="F125" s="7"/>
      <c r="G125" s="7"/>
      <c r="H125" s="10"/>
      <c r="I125" s="11"/>
      <c r="J125" s="7">
        <v>27</v>
      </c>
      <c r="K125" s="7">
        <v>25.76</v>
      </c>
      <c r="L125" s="10">
        <f t="shared" ref="L125:L132" si="808">MIN(J125,K125)</f>
        <v>25.76</v>
      </c>
      <c r="M125" s="11">
        <f t="shared" si="661"/>
        <v>0</v>
      </c>
      <c r="N125" s="7">
        <v>27</v>
      </c>
      <c r="O125" s="7">
        <v>25.76</v>
      </c>
      <c r="P125" s="10">
        <f t="shared" ref="P125" si="809">MIN(N125,O125)</f>
        <v>25.76</v>
      </c>
      <c r="Q125" s="11">
        <f t="shared" si="663"/>
        <v>0</v>
      </c>
      <c r="R125" s="7">
        <f t="shared" ref="R125" si="810">N125</f>
        <v>27</v>
      </c>
      <c r="S125" s="7">
        <f t="shared" ref="S125" si="811">O125</f>
        <v>25.76</v>
      </c>
      <c r="T125" s="10">
        <f t="shared" ref="T125" si="812">MIN(R125,S125)</f>
        <v>25.76</v>
      </c>
      <c r="U125" s="11">
        <f t="shared" si="667"/>
        <v>0</v>
      </c>
    </row>
    <row r="126" spans="1:21" ht="18" customHeight="1" x14ac:dyDescent="0.2">
      <c r="A126" s="1">
        <f t="shared" si="449"/>
        <v>44386</v>
      </c>
      <c r="B126" s="7"/>
      <c r="C126" s="7"/>
      <c r="D126" s="10"/>
      <c r="E126" s="11"/>
      <c r="F126" s="7"/>
      <c r="G126" s="7"/>
      <c r="H126" s="10"/>
      <c r="I126" s="11"/>
      <c r="J126" s="7">
        <v>26.25</v>
      </c>
      <c r="K126" s="7">
        <v>25.38</v>
      </c>
      <c r="L126" s="10">
        <f t="shared" si="808"/>
        <v>25.38</v>
      </c>
      <c r="M126" s="11">
        <f t="shared" si="661"/>
        <v>0</v>
      </c>
      <c r="N126" s="7">
        <v>26.25</v>
      </c>
      <c r="O126" s="7">
        <v>25.38</v>
      </c>
      <c r="P126" s="10">
        <f t="shared" ref="P126" si="813">MIN(N126,O126)</f>
        <v>25.38</v>
      </c>
      <c r="Q126" s="11">
        <f t="shared" si="663"/>
        <v>0</v>
      </c>
      <c r="R126" s="7">
        <f t="shared" ref="R126" si="814">N126</f>
        <v>26.25</v>
      </c>
      <c r="S126" s="7">
        <f t="shared" ref="S126" si="815">O126</f>
        <v>25.38</v>
      </c>
      <c r="T126" s="10">
        <f t="shared" ref="T126" si="816">MIN(R126,S126)</f>
        <v>25.38</v>
      </c>
      <c r="U126" s="11">
        <f t="shared" si="667"/>
        <v>0</v>
      </c>
    </row>
    <row r="127" spans="1:21" ht="18" customHeight="1" x14ac:dyDescent="0.2">
      <c r="A127" s="1">
        <f t="shared" si="449"/>
        <v>44379</v>
      </c>
      <c r="B127" s="7"/>
      <c r="C127" s="7"/>
      <c r="D127" s="10"/>
      <c r="E127" s="11"/>
      <c r="F127" s="7"/>
      <c r="G127" s="7"/>
      <c r="H127" s="10"/>
      <c r="I127" s="11"/>
      <c r="J127" s="7">
        <v>26</v>
      </c>
      <c r="K127" s="7">
        <v>25.01</v>
      </c>
      <c r="L127" s="10">
        <f t="shared" si="808"/>
        <v>25.01</v>
      </c>
      <c r="M127" s="11">
        <f t="shared" ref="M127:M132" si="817">MAX(0,J$4-L127)</f>
        <v>0</v>
      </c>
      <c r="N127" s="7">
        <v>26</v>
      </c>
      <c r="O127" s="7">
        <v>25.01</v>
      </c>
      <c r="P127" s="10">
        <f t="shared" ref="P127" si="818">MIN(N127,O127)</f>
        <v>25.01</v>
      </c>
      <c r="Q127" s="11">
        <f t="shared" ref="Q127:Q158" si="819">MAX(0,N$4-P127)</f>
        <v>0</v>
      </c>
      <c r="R127" s="7">
        <f t="shared" ref="R127" si="820">N127</f>
        <v>26</v>
      </c>
      <c r="S127" s="7">
        <f t="shared" ref="S127" si="821">O127</f>
        <v>25.01</v>
      </c>
      <c r="T127" s="10">
        <f t="shared" ref="T127" si="822">MIN(R127,S127)</f>
        <v>25.01</v>
      </c>
      <c r="U127" s="11">
        <f t="shared" si="667"/>
        <v>0</v>
      </c>
    </row>
    <row r="128" spans="1:21" ht="18" customHeight="1" x14ac:dyDescent="0.2">
      <c r="A128" s="1">
        <f t="shared" si="449"/>
        <v>44372</v>
      </c>
      <c r="B128" s="7"/>
      <c r="C128" s="7"/>
      <c r="D128" s="10"/>
      <c r="E128" s="11"/>
      <c r="F128" s="7"/>
      <c r="G128" s="7"/>
      <c r="H128" s="10"/>
      <c r="I128" s="11"/>
      <c r="J128" s="7">
        <v>25.5</v>
      </c>
      <c r="K128" s="7">
        <v>24.7</v>
      </c>
      <c r="L128" s="10">
        <f t="shared" si="808"/>
        <v>24.7</v>
      </c>
      <c r="M128" s="11">
        <f t="shared" si="817"/>
        <v>0</v>
      </c>
      <c r="N128" s="7">
        <v>25.5</v>
      </c>
      <c r="O128" s="7">
        <v>24.7</v>
      </c>
      <c r="P128" s="10">
        <f t="shared" ref="P128" si="823">MIN(N128,O128)</f>
        <v>24.7</v>
      </c>
      <c r="Q128" s="11">
        <f t="shared" si="819"/>
        <v>0</v>
      </c>
      <c r="R128" s="7">
        <f t="shared" ref="R128" si="824">N128</f>
        <v>25.5</v>
      </c>
      <c r="S128" s="7">
        <f t="shared" ref="S128" si="825">O128</f>
        <v>24.7</v>
      </c>
      <c r="T128" s="10">
        <f t="shared" ref="T128" si="826">MIN(R128,S128)</f>
        <v>24.7</v>
      </c>
      <c r="U128" s="11">
        <f t="shared" si="667"/>
        <v>0</v>
      </c>
    </row>
    <row r="129" spans="1:21" ht="18" customHeight="1" x14ac:dyDescent="0.2">
      <c r="A129" s="1">
        <f t="shared" si="449"/>
        <v>44365</v>
      </c>
      <c r="B129" s="7"/>
      <c r="C129" s="7"/>
      <c r="D129" s="10"/>
      <c r="E129" s="11"/>
      <c r="F129" s="7"/>
      <c r="G129" s="7"/>
      <c r="H129" s="10"/>
      <c r="I129" s="11"/>
      <c r="J129" s="7">
        <v>25.25</v>
      </c>
      <c r="K129" s="7">
        <v>24.46</v>
      </c>
      <c r="L129" s="10">
        <f t="shared" si="808"/>
        <v>24.46</v>
      </c>
      <c r="M129" s="11">
        <f t="shared" si="817"/>
        <v>0</v>
      </c>
      <c r="N129" s="7">
        <v>25.25</v>
      </c>
      <c r="O129" s="7">
        <v>24.46</v>
      </c>
      <c r="P129" s="10">
        <f t="shared" ref="P129" si="827">MIN(N129,O129)</f>
        <v>24.46</v>
      </c>
      <c r="Q129" s="11">
        <f t="shared" si="819"/>
        <v>0</v>
      </c>
      <c r="R129" s="7">
        <f t="shared" ref="R129" si="828">N129</f>
        <v>25.25</v>
      </c>
      <c r="S129" s="7">
        <f t="shared" ref="S129" si="829">O129</f>
        <v>24.46</v>
      </c>
      <c r="T129" s="10">
        <f t="shared" ref="T129" si="830">MIN(R129,S129)</f>
        <v>24.46</v>
      </c>
      <c r="U129" s="11">
        <f t="shared" si="667"/>
        <v>0</v>
      </c>
    </row>
    <row r="130" spans="1:21" ht="18" customHeight="1" x14ac:dyDescent="0.2">
      <c r="A130" s="1">
        <f t="shared" si="449"/>
        <v>44358</v>
      </c>
      <c r="B130" s="7"/>
      <c r="C130" s="7"/>
      <c r="D130" s="10"/>
      <c r="E130" s="11"/>
      <c r="F130" s="7"/>
      <c r="G130" s="7"/>
      <c r="H130" s="10"/>
      <c r="I130" s="11"/>
      <c r="J130" s="7">
        <v>24.75</v>
      </c>
      <c r="K130" s="7">
        <v>24.32</v>
      </c>
      <c r="L130" s="10">
        <f t="shared" si="808"/>
        <v>24.32</v>
      </c>
      <c r="M130" s="11">
        <f t="shared" si="817"/>
        <v>0</v>
      </c>
      <c r="N130" s="7">
        <v>24.75</v>
      </c>
      <c r="O130" s="7">
        <v>24.32</v>
      </c>
      <c r="P130" s="10">
        <f t="shared" ref="P130" si="831">MIN(N130,O130)</f>
        <v>24.32</v>
      </c>
      <c r="Q130" s="11">
        <f t="shared" si="819"/>
        <v>0</v>
      </c>
      <c r="R130" s="7">
        <f t="shared" ref="R130" si="832">N130</f>
        <v>24.75</v>
      </c>
      <c r="S130" s="7">
        <f t="shared" ref="S130" si="833">O130</f>
        <v>24.32</v>
      </c>
      <c r="T130" s="10">
        <f t="shared" ref="T130" si="834">MIN(R130,S130)</f>
        <v>24.32</v>
      </c>
      <c r="U130" s="11">
        <f t="shared" si="667"/>
        <v>0</v>
      </c>
    </row>
    <row r="131" spans="1:21" ht="18" customHeight="1" x14ac:dyDescent="0.2">
      <c r="A131" s="1">
        <v>44351</v>
      </c>
      <c r="B131" s="7"/>
      <c r="C131" s="7"/>
      <c r="D131" s="10"/>
      <c r="E131" s="11"/>
      <c r="F131" s="7"/>
      <c r="G131" s="7"/>
      <c r="H131" s="10"/>
      <c r="I131" s="11"/>
      <c r="J131" s="7">
        <v>24.5</v>
      </c>
      <c r="K131" s="7">
        <v>24.18</v>
      </c>
      <c r="L131" s="10">
        <f t="shared" si="808"/>
        <v>24.18</v>
      </c>
      <c r="M131" s="11">
        <f t="shared" si="817"/>
        <v>0</v>
      </c>
      <c r="N131" s="7">
        <v>24.5</v>
      </c>
      <c r="O131" s="7">
        <v>24.18</v>
      </c>
      <c r="P131" s="10">
        <f t="shared" ref="P131:P132" si="835">MIN(N131,O131)</f>
        <v>24.18</v>
      </c>
      <c r="Q131" s="11">
        <f t="shared" si="819"/>
        <v>0</v>
      </c>
      <c r="R131" s="7">
        <f t="shared" ref="R131:R132" si="836">N131</f>
        <v>24.5</v>
      </c>
      <c r="S131" s="7">
        <f t="shared" ref="S131:S132" si="837">O131</f>
        <v>24.18</v>
      </c>
      <c r="T131" s="10">
        <f t="shared" ref="T131:T132" si="838">MIN(R131,S131)</f>
        <v>24.18</v>
      </c>
      <c r="U131" s="11">
        <f t="shared" si="667"/>
        <v>0</v>
      </c>
    </row>
    <row r="132" spans="1:21" ht="18" customHeight="1" x14ac:dyDescent="0.2">
      <c r="A132" s="1">
        <v>44348</v>
      </c>
      <c r="B132" s="7"/>
      <c r="C132" s="7"/>
      <c r="D132" s="10"/>
      <c r="E132" s="11"/>
      <c r="F132" s="7"/>
      <c r="G132" s="7"/>
      <c r="H132" s="10"/>
      <c r="I132" s="11"/>
      <c r="J132" s="7">
        <v>24.25</v>
      </c>
      <c r="K132" s="7">
        <v>24.02</v>
      </c>
      <c r="L132" s="10">
        <f t="shared" si="808"/>
        <v>24.02</v>
      </c>
      <c r="M132" s="11">
        <f t="shared" si="817"/>
        <v>0</v>
      </c>
      <c r="N132" s="7">
        <v>24.25</v>
      </c>
      <c r="O132" s="7">
        <v>24.02</v>
      </c>
      <c r="P132" s="10">
        <f t="shared" si="835"/>
        <v>24.02</v>
      </c>
      <c r="Q132" s="11">
        <f t="shared" si="819"/>
        <v>0</v>
      </c>
      <c r="R132" s="7">
        <f t="shared" si="836"/>
        <v>24.25</v>
      </c>
      <c r="S132" s="7">
        <f t="shared" si="837"/>
        <v>24.02</v>
      </c>
      <c r="T132" s="10">
        <f t="shared" si="838"/>
        <v>24.02</v>
      </c>
      <c r="U132" s="11">
        <f t="shared" si="667"/>
        <v>0</v>
      </c>
    </row>
    <row r="133" spans="1:21" ht="18" customHeight="1" x14ac:dyDescent="0.2">
      <c r="A133" s="1">
        <f t="shared" si="449"/>
        <v>44344</v>
      </c>
      <c r="B133" s="17"/>
      <c r="C133" s="17"/>
      <c r="D133" s="18"/>
      <c r="E133" s="16"/>
      <c r="F133" s="17"/>
      <c r="G133" s="17"/>
      <c r="H133" s="18"/>
      <c r="I133" s="16"/>
      <c r="J133" s="17"/>
      <c r="K133" s="17"/>
      <c r="L133" s="18"/>
      <c r="M133" s="16"/>
      <c r="N133" s="7">
        <v>24.25</v>
      </c>
      <c r="O133" s="7">
        <v>24.02</v>
      </c>
      <c r="P133" s="10">
        <f t="shared" ref="P133" si="839">MIN(N133,O133)</f>
        <v>24.02</v>
      </c>
      <c r="Q133" s="11">
        <f t="shared" si="819"/>
        <v>0</v>
      </c>
      <c r="R133" s="7">
        <f t="shared" ref="R133" si="840">N133</f>
        <v>24.25</v>
      </c>
      <c r="S133" s="7">
        <f t="shared" ref="S133" si="841">O133</f>
        <v>24.02</v>
      </c>
      <c r="T133" s="10">
        <f t="shared" ref="T133" si="842">MIN(R133,S133)</f>
        <v>24.02</v>
      </c>
      <c r="U133" s="11">
        <f t="shared" si="667"/>
        <v>0</v>
      </c>
    </row>
    <row r="134" spans="1:21" ht="18" customHeight="1" x14ac:dyDescent="0.2">
      <c r="A134" s="1">
        <f t="shared" si="449"/>
        <v>44337</v>
      </c>
      <c r="B134" s="17"/>
      <c r="C134" s="17"/>
      <c r="D134" s="18"/>
      <c r="E134" s="16"/>
      <c r="F134" s="17"/>
      <c r="G134" s="17"/>
      <c r="H134" s="18"/>
      <c r="I134" s="16"/>
      <c r="J134" s="17"/>
      <c r="K134" s="17"/>
      <c r="L134" s="18"/>
      <c r="M134" s="16"/>
      <c r="N134" s="7">
        <v>24.25</v>
      </c>
      <c r="O134" s="7">
        <v>23.68</v>
      </c>
      <c r="P134" s="10">
        <f t="shared" ref="P134" si="843">MIN(N134,O134)</f>
        <v>23.68</v>
      </c>
      <c r="Q134" s="11">
        <f t="shared" si="819"/>
        <v>0</v>
      </c>
      <c r="R134" s="7">
        <f t="shared" ref="R134" si="844">N134</f>
        <v>24.25</v>
      </c>
      <c r="S134" s="7">
        <f t="shared" ref="S134" si="845">O134</f>
        <v>23.68</v>
      </c>
      <c r="T134" s="10">
        <f t="shared" ref="T134" si="846">MIN(R134,S134)</f>
        <v>23.68</v>
      </c>
      <c r="U134" s="11">
        <f t="shared" si="667"/>
        <v>0</v>
      </c>
    </row>
    <row r="135" spans="1:21" ht="18" customHeight="1" x14ac:dyDescent="0.2">
      <c r="A135" s="1">
        <f t="shared" si="449"/>
        <v>44330</v>
      </c>
      <c r="B135" s="17"/>
      <c r="C135" s="17"/>
      <c r="D135" s="18"/>
      <c r="E135" s="16"/>
      <c r="F135" s="17"/>
      <c r="G135" s="17"/>
      <c r="H135" s="18"/>
      <c r="I135" s="16"/>
      <c r="J135" s="17"/>
      <c r="K135" s="17"/>
      <c r="L135" s="18"/>
      <c r="M135" s="16"/>
      <c r="N135" s="7">
        <v>24.25</v>
      </c>
      <c r="O135" s="7">
        <v>23.32</v>
      </c>
      <c r="P135" s="10">
        <f t="shared" ref="P135" si="847">MIN(N135,O135)</f>
        <v>23.32</v>
      </c>
      <c r="Q135" s="11">
        <f t="shared" si="819"/>
        <v>0</v>
      </c>
      <c r="R135" s="7">
        <f t="shared" ref="R135" si="848">N135</f>
        <v>24.25</v>
      </c>
      <c r="S135" s="7">
        <f t="shared" ref="S135" si="849">O135</f>
        <v>23.32</v>
      </c>
      <c r="T135" s="10">
        <f t="shared" ref="T135" si="850">MIN(R135,S135)</f>
        <v>23.32</v>
      </c>
      <c r="U135" s="11">
        <f t="shared" si="667"/>
        <v>0</v>
      </c>
    </row>
    <row r="136" spans="1:21" ht="18" customHeight="1" x14ac:dyDescent="0.2">
      <c r="A136" s="1">
        <f t="shared" si="449"/>
        <v>44323</v>
      </c>
      <c r="B136" s="17"/>
      <c r="C136" s="17"/>
      <c r="D136" s="18"/>
      <c r="E136" s="16"/>
      <c r="F136" s="17"/>
      <c r="G136" s="17"/>
      <c r="H136" s="18"/>
      <c r="I136" s="16"/>
      <c r="J136" s="17"/>
      <c r="K136" s="17"/>
      <c r="L136" s="18"/>
      <c r="M136" s="16"/>
      <c r="N136" s="7">
        <v>24</v>
      </c>
      <c r="O136" s="7">
        <v>22.96</v>
      </c>
      <c r="P136" s="10">
        <f t="shared" ref="P136" si="851">MIN(N136,O136)</f>
        <v>22.96</v>
      </c>
      <c r="Q136" s="11">
        <f t="shared" si="819"/>
        <v>0</v>
      </c>
      <c r="R136" s="7">
        <f t="shared" ref="R136" si="852">N136</f>
        <v>24</v>
      </c>
      <c r="S136" s="7">
        <f t="shared" ref="S136" si="853">O136</f>
        <v>22.96</v>
      </c>
      <c r="T136" s="10">
        <f t="shared" ref="T136" si="854">MIN(R136,S136)</f>
        <v>22.96</v>
      </c>
      <c r="U136" s="11">
        <f t="shared" si="667"/>
        <v>0</v>
      </c>
    </row>
    <row r="137" spans="1:21" ht="18" customHeight="1" x14ac:dyDescent="0.2">
      <c r="A137" s="1">
        <f t="shared" si="449"/>
        <v>44316</v>
      </c>
      <c r="B137" s="17"/>
      <c r="C137" s="17"/>
      <c r="D137" s="18"/>
      <c r="E137" s="16"/>
      <c r="F137" s="17"/>
      <c r="G137" s="17"/>
      <c r="H137" s="18"/>
      <c r="I137" s="16"/>
      <c r="J137" s="17"/>
      <c r="K137" s="17"/>
      <c r="L137" s="18"/>
      <c r="M137" s="16"/>
      <c r="N137" s="7">
        <v>23.75</v>
      </c>
      <c r="O137" s="7">
        <v>22.68</v>
      </c>
      <c r="P137" s="10">
        <f t="shared" ref="P137" si="855">MIN(N137,O137)</f>
        <v>22.68</v>
      </c>
      <c r="Q137" s="11">
        <f t="shared" si="819"/>
        <v>0</v>
      </c>
      <c r="R137" s="7">
        <f t="shared" ref="R137" si="856">N137</f>
        <v>23.75</v>
      </c>
      <c r="S137" s="7">
        <f t="shared" ref="S137" si="857">O137</f>
        <v>22.68</v>
      </c>
      <c r="T137" s="10">
        <f t="shared" ref="T137" si="858">MIN(R137,S137)</f>
        <v>22.68</v>
      </c>
      <c r="U137" s="11">
        <f t="shared" si="667"/>
        <v>0</v>
      </c>
    </row>
    <row r="138" spans="1:21" ht="18" customHeight="1" x14ac:dyDescent="0.2">
      <c r="A138" s="1">
        <f t="shared" si="449"/>
        <v>44309</v>
      </c>
      <c r="B138" s="17"/>
      <c r="C138" s="17"/>
      <c r="D138" s="18"/>
      <c r="E138" s="16"/>
      <c r="F138" s="17"/>
      <c r="G138" s="17"/>
      <c r="H138" s="18"/>
      <c r="I138" s="16"/>
      <c r="J138" s="17"/>
      <c r="K138" s="17"/>
      <c r="L138" s="18"/>
      <c r="M138" s="16"/>
      <c r="N138" s="7">
        <v>22.75</v>
      </c>
      <c r="O138" s="7">
        <v>22.52</v>
      </c>
      <c r="P138" s="10">
        <f t="shared" ref="P138" si="859">MIN(N138,O138)</f>
        <v>22.52</v>
      </c>
      <c r="Q138" s="11">
        <f t="shared" si="819"/>
        <v>0</v>
      </c>
      <c r="R138" s="7">
        <f t="shared" ref="R138" si="860">N138</f>
        <v>22.75</v>
      </c>
      <c r="S138" s="7">
        <f t="shared" ref="S138" si="861">O138</f>
        <v>22.52</v>
      </c>
      <c r="T138" s="10">
        <f t="shared" ref="T138" si="862">MIN(R138,S138)</f>
        <v>22.52</v>
      </c>
      <c r="U138" s="11">
        <f t="shared" si="667"/>
        <v>0</v>
      </c>
    </row>
    <row r="139" spans="1:21" ht="18" customHeight="1" x14ac:dyDescent="0.2">
      <c r="A139" s="1">
        <f t="shared" si="449"/>
        <v>44302</v>
      </c>
      <c r="B139" s="17"/>
      <c r="C139" s="17"/>
      <c r="D139" s="18"/>
      <c r="E139" s="16"/>
      <c r="F139" s="17"/>
      <c r="G139" s="17"/>
      <c r="H139" s="18"/>
      <c r="I139" s="16"/>
      <c r="J139" s="17"/>
      <c r="K139" s="17"/>
      <c r="L139" s="18"/>
      <c r="M139" s="16"/>
      <c r="N139" s="7">
        <v>22.75</v>
      </c>
      <c r="O139" s="7">
        <v>22.35</v>
      </c>
      <c r="P139" s="10">
        <f t="shared" ref="P139" si="863">MIN(N139,O139)</f>
        <v>22.35</v>
      </c>
      <c r="Q139" s="11">
        <f t="shared" si="819"/>
        <v>0</v>
      </c>
      <c r="R139" s="7">
        <f t="shared" ref="R139" si="864">N139</f>
        <v>22.75</v>
      </c>
      <c r="S139" s="7">
        <f t="shared" ref="S139" si="865">O139</f>
        <v>22.35</v>
      </c>
      <c r="T139" s="10">
        <f t="shared" ref="T139" si="866">MIN(R139,S139)</f>
        <v>22.35</v>
      </c>
      <c r="U139" s="11">
        <f t="shared" si="667"/>
        <v>0</v>
      </c>
    </row>
    <row r="140" spans="1:21" ht="18" customHeight="1" x14ac:dyDescent="0.2">
      <c r="A140" s="1">
        <f t="shared" si="449"/>
        <v>44295</v>
      </c>
      <c r="B140" s="17"/>
      <c r="C140" s="17"/>
      <c r="D140" s="18"/>
      <c r="E140" s="16"/>
      <c r="F140" s="17"/>
      <c r="G140" s="17"/>
      <c r="H140" s="18"/>
      <c r="I140" s="16"/>
      <c r="J140" s="17"/>
      <c r="K140" s="17"/>
      <c r="L140" s="18"/>
      <c r="M140" s="16"/>
      <c r="N140" s="7">
        <v>22.5</v>
      </c>
      <c r="O140" s="7">
        <v>22.2</v>
      </c>
      <c r="P140" s="10">
        <f t="shared" ref="P140" si="867">MIN(N140,O140)</f>
        <v>22.2</v>
      </c>
      <c r="Q140" s="11">
        <f t="shared" si="819"/>
        <v>0</v>
      </c>
      <c r="R140" s="7">
        <f t="shared" ref="R140" si="868">N140</f>
        <v>22.5</v>
      </c>
      <c r="S140" s="7">
        <f t="shared" ref="S140" si="869">O140</f>
        <v>22.2</v>
      </c>
      <c r="T140" s="10">
        <f t="shared" ref="T140" si="870">MIN(R140,S140)</f>
        <v>22.2</v>
      </c>
      <c r="U140" s="11">
        <f t="shared" si="667"/>
        <v>0</v>
      </c>
    </row>
    <row r="141" spans="1:21" ht="18" customHeight="1" x14ac:dyDescent="0.2">
      <c r="A141" s="1">
        <f t="shared" si="449"/>
        <v>44288</v>
      </c>
      <c r="B141" s="17"/>
      <c r="C141" s="17"/>
      <c r="D141" s="18"/>
      <c r="E141" s="16"/>
      <c r="F141" s="17"/>
      <c r="G141" s="17"/>
      <c r="H141" s="18"/>
      <c r="I141" s="16"/>
      <c r="J141" s="17"/>
      <c r="K141" s="17"/>
      <c r="L141" s="18"/>
      <c r="M141" s="16"/>
      <c r="N141" s="7">
        <v>22.63</v>
      </c>
      <c r="O141" s="7">
        <v>21.86</v>
      </c>
      <c r="P141" s="10">
        <f t="shared" ref="P141" si="871">MIN(N141,O141)</f>
        <v>21.86</v>
      </c>
      <c r="Q141" s="11">
        <f t="shared" si="819"/>
        <v>0</v>
      </c>
      <c r="R141" s="7">
        <f t="shared" ref="R141" si="872">N141</f>
        <v>22.63</v>
      </c>
      <c r="S141" s="7">
        <f t="shared" ref="S141" si="873">O141</f>
        <v>21.86</v>
      </c>
      <c r="T141" s="10">
        <f t="shared" ref="T141" si="874">MIN(R141,S141)</f>
        <v>21.86</v>
      </c>
      <c r="U141" s="11">
        <f t="shared" si="667"/>
        <v>0</v>
      </c>
    </row>
    <row r="142" spans="1:21" ht="18" customHeight="1" x14ac:dyDescent="0.2">
      <c r="A142" s="1">
        <f t="shared" si="449"/>
        <v>44281</v>
      </c>
      <c r="B142" s="17"/>
      <c r="C142" s="17"/>
      <c r="D142" s="18"/>
      <c r="E142" s="16"/>
      <c r="F142" s="17"/>
      <c r="G142" s="17"/>
      <c r="H142" s="18"/>
      <c r="I142" s="16"/>
      <c r="J142" s="17"/>
      <c r="K142" s="17"/>
      <c r="L142" s="18"/>
      <c r="M142" s="16"/>
      <c r="N142" s="7">
        <v>22.25</v>
      </c>
      <c r="O142" s="7">
        <v>21.48</v>
      </c>
      <c r="P142" s="10">
        <f t="shared" ref="P142" si="875">MIN(N142,O142)</f>
        <v>21.48</v>
      </c>
      <c r="Q142" s="11">
        <f t="shared" si="819"/>
        <v>0</v>
      </c>
      <c r="R142" s="7">
        <f t="shared" ref="R142" si="876">N142</f>
        <v>22.25</v>
      </c>
      <c r="S142" s="7">
        <f t="shared" ref="S142" si="877">O142</f>
        <v>21.48</v>
      </c>
      <c r="T142" s="10">
        <f t="shared" ref="T142" si="878">MIN(R142,S142)</f>
        <v>21.48</v>
      </c>
      <c r="U142" s="11">
        <f t="shared" si="667"/>
        <v>0</v>
      </c>
    </row>
    <row r="143" spans="1:21" ht="18" customHeight="1" x14ac:dyDescent="0.2">
      <c r="A143" s="1">
        <f t="shared" si="449"/>
        <v>44274</v>
      </c>
      <c r="B143" s="17"/>
      <c r="C143" s="17"/>
      <c r="D143" s="18"/>
      <c r="E143" s="16"/>
      <c r="F143" s="17"/>
      <c r="G143" s="17"/>
      <c r="H143" s="18"/>
      <c r="I143" s="16"/>
      <c r="J143" s="17"/>
      <c r="K143" s="17"/>
      <c r="L143" s="18"/>
      <c r="M143" s="16"/>
      <c r="N143" s="7">
        <v>22</v>
      </c>
      <c r="O143" s="7">
        <v>21.04</v>
      </c>
      <c r="P143" s="10">
        <f t="shared" ref="P143" si="879">MIN(N143,O143)</f>
        <v>21.04</v>
      </c>
      <c r="Q143" s="11">
        <f t="shared" si="819"/>
        <v>0</v>
      </c>
      <c r="R143" s="7">
        <f t="shared" ref="R143" si="880">N143</f>
        <v>22</v>
      </c>
      <c r="S143" s="7">
        <f t="shared" ref="S143" si="881">O143</f>
        <v>21.04</v>
      </c>
      <c r="T143" s="10">
        <f t="shared" ref="T143" si="882">MIN(R143,S143)</f>
        <v>21.04</v>
      </c>
      <c r="U143" s="11">
        <f t="shared" si="667"/>
        <v>0</v>
      </c>
    </row>
    <row r="144" spans="1:21" ht="18" customHeight="1" x14ac:dyDescent="0.2">
      <c r="A144" s="1">
        <f t="shared" si="449"/>
        <v>44267</v>
      </c>
      <c r="B144" s="17"/>
      <c r="C144" s="17"/>
      <c r="D144" s="18"/>
      <c r="E144" s="16"/>
      <c r="F144" s="17"/>
      <c r="G144" s="17"/>
      <c r="H144" s="18"/>
      <c r="I144" s="16"/>
      <c r="J144" s="17"/>
      <c r="K144" s="17"/>
      <c r="L144" s="18"/>
      <c r="M144" s="16"/>
      <c r="N144" s="7">
        <v>22</v>
      </c>
      <c r="O144" s="7">
        <v>20.43</v>
      </c>
      <c r="P144" s="10">
        <f t="shared" ref="P144" si="883">MIN(N144,O144)</f>
        <v>20.43</v>
      </c>
      <c r="Q144" s="11">
        <f t="shared" si="819"/>
        <v>0</v>
      </c>
      <c r="R144" s="7">
        <f t="shared" ref="R144" si="884">N144</f>
        <v>22</v>
      </c>
      <c r="S144" s="7">
        <f t="shared" ref="S144" si="885">O144</f>
        <v>20.43</v>
      </c>
      <c r="T144" s="10">
        <f t="shared" ref="T144" si="886">MIN(R144,S144)</f>
        <v>20.43</v>
      </c>
      <c r="U144" s="11">
        <f t="shared" si="667"/>
        <v>0</v>
      </c>
    </row>
    <row r="145" spans="1:21" ht="18" customHeight="1" x14ac:dyDescent="0.2">
      <c r="A145" s="1">
        <f t="shared" si="449"/>
        <v>44260</v>
      </c>
      <c r="B145" s="17"/>
      <c r="C145" s="17"/>
      <c r="D145" s="18"/>
      <c r="E145" s="16"/>
      <c r="F145" s="17"/>
      <c r="G145" s="17"/>
      <c r="H145" s="18"/>
      <c r="I145" s="16"/>
      <c r="J145" s="17"/>
      <c r="K145" s="17"/>
      <c r="L145" s="18"/>
      <c r="M145" s="16"/>
      <c r="N145" s="7">
        <v>21.25</v>
      </c>
      <c r="O145" s="7">
        <v>18.12</v>
      </c>
      <c r="P145" s="10">
        <f t="shared" ref="P145" si="887">MIN(N145,O145)</f>
        <v>18.12</v>
      </c>
      <c r="Q145" s="11">
        <f t="shared" si="819"/>
        <v>0</v>
      </c>
      <c r="R145" s="7">
        <f t="shared" ref="R145" si="888">N145</f>
        <v>21.25</v>
      </c>
      <c r="S145" s="7">
        <f t="shared" ref="S145" si="889">O145</f>
        <v>18.12</v>
      </c>
      <c r="T145" s="10">
        <f t="shared" ref="T145" si="890">MIN(R145,S145)</f>
        <v>18.12</v>
      </c>
      <c r="U145" s="11">
        <f t="shared" si="667"/>
        <v>0</v>
      </c>
    </row>
    <row r="146" spans="1:21" ht="18" customHeight="1" x14ac:dyDescent="0.2">
      <c r="A146" s="1">
        <f t="shared" si="449"/>
        <v>44253</v>
      </c>
      <c r="B146" s="17"/>
      <c r="C146" s="17"/>
      <c r="D146" s="18"/>
      <c r="E146" s="16"/>
      <c r="F146" s="17"/>
      <c r="G146" s="17"/>
      <c r="H146" s="18"/>
      <c r="I146" s="16"/>
      <c r="J146" s="17"/>
      <c r="K146" s="17"/>
      <c r="L146" s="18"/>
      <c r="M146" s="16"/>
      <c r="N146" s="7">
        <v>20.75</v>
      </c>
      <c r="O146" s="7">
        <v>19.28</v>
      </c>
      <c r="P146" s="10">
        <f t="shared" ref="P146" si="891">MIN(N146,O146)</f>
        <v>19.28</v>
      </c>
      <c r="Q146" s="11">
        <f t="shared" si="819"/>
        <v>0</v>
      </c>
      <c r="R146" s="7">
        <f t="shared" ref="R146" si="892">N146</f>
        <v>20.75</v>
      </c>
      <c r="S146" s="7">
        <f t="shared" ref="S146" si="893">O146</f>
        <v>19.28</v>
      </c>
      <c r="T146" s="10">
        <f t="shared" ref="T146" si="894">MIN(R146,S146)</f>
        <v>19.28</v>
      </c>
      <c r="U146" s="11">
        <f t="shared" si="667"/>
        <v>0</v>
      </c>
    </row>
    <row r="147" spans="1:21" ht="18" customHeight="1" x14ac:dyDescent="0.2">
      <c r="A147" s="1">
        <f t="shared" si="449"/>
        <v>44246</v>
      </c>
      <c r="B147" s="17"/>
      <c r="C147" s="17"/>
      <c r="D147" s="18"/>
      <c r="E147" s="16"/>
      <c r="F147" s="17"/>
      <c r="G147" s="17"/>
      <c r="H147" s="18"/>
      <c r="I147" s="16"/>
      <c r="J147" s="17"/>
      <c r="K147" s="17"/>
      <c r="L147" s="18"/>
      <c r="M147" s="16"/>
      <c r="N147" s="7">
        <v>20.25</v>
      </c>
      <c r="O147" s="7">
        <v>18.850000000000001</v>
      </c>
      <c r="P147" s="10">
        <f t="shared" ref="P147" si="895">MIN(N147,O147)</f>
        <v>18.850000000000001</v>
      </c>
      <c r="Q147" s="11">
        <f t="shared" si="819"/>
        <v>0</v>
      </c>
      <c r="R147" s="7">
        <f t="shared" ref="R147" si="896">N147</f>
        <v>20.25</v>
      </c>
      <c r="S147" s="7">
        <f t="shared" ref="S147" si="897">O147</f>
        <v>18.850000000000001</v>
      </c>
      <c r="T147" s="10">
        <f t="shared" ref="T147" si="898">MIN(R147,S147)</f>
        <v>18.850000000000001</v>
      </c>
      <c r="U147" s="11">
        <f t="shared" si="667"/>
        <v>0</v>
      </c>
    </row>
    <row r="148" spans="1:21" ht="18" customHeight="1" x14ac:dyDescent="0.2">
      <c r="A148" s="1">
        <f t="shared" si="449"/>
        <v>44239</v>
      </c>
      <c r="B148" s="17"/>
      <c r="C148" s="17"/>
      <c r="D148" s="18"/>
      <c r="E148" s="16"/>
      <c r="F148" s="17"/>
      <c r="G148" s="17"/>
      <c r="H148" s="18"/>
      <c r="I148" s="16"/>
      <c r="J148" s="17"/>
      <c r="K148" s="17"/>
      <c r="L148" s="18"/>
      <c r="M148" s="16"/>
      <c r="N148" s="7">
        <v>19.5</v>
      </c>
      <c r="O148" s="7">
        <v>18.600000000000001</v>
      </c>
      <c r="P148" s="10">
        <f t="shared" ref="P148" si="899">MIN(N148,O148)</f>
        <v>18.600000000000001</v>
      </c>
      <c r="Q148" s="11">
        <f t="shared" si="819"/>
        <v>0</v>
      </c>
      <c r="R148" s="7">
        <f t="shared" ref="R148" si="900">N148</f>
        <v>19.5</v>
      </c>
      <c r="S148" s="7">
        <f t="shared" ref="S148" si="901">O148</f>
        <v>18.600000000000001</v>
      </c>
      <c r="T148" s="10">
        <f t="shared" ref="T148" si="902">MIN(R148,S148)</f>
        <v>18.600000000000001</v>
      </c>
      <c r="U148" s="11">
        <f t="shared" si="667"/>
        <v>0</v>
      </c>
    </row>
    <row r="149" spans="1:21" ht="18" customHeight="1" x14ac:dyDescent="0.2">
      <c r="A149" s="1">
        <f t="shared" si="449"/>
        <v>44232</v>
      </c>
      <c r="B149" s="17"/>
      <c r="C149" s="17"/>
      <c r="D149" s="18"/>
      <c r="E149" s="16"/>
      <c r="F149" s="17"/>
      <c r="G149" s="17"/>
      <c r="H149" s="18"/>
      <c r="I149" s="16"/>
      <c r="J149" s="17"/>
      <c r="K149" s="17"/>
      <c r="L149" s="18"/>
      <c r="M149" s="16"/>
      <c r="N149" s="7">
        <v>18.75</v>
      </c>
      <c r="O149" s="7">
        <v>18.579999999999998</v>
      </c>
      <c r="P149" s="10">
        <f t="shared" ref="P149" si="903">MIN(N149,O149)</f>
        <v>18.579999999999998</v>
      </c>
      <c r="Q149" s="11">
        <f t="shared" si="819"/>
        <v>0</v>
      </c>
      <c r="R149" s="7">
        <f t="shared" ref="R149" si="904">N149</f>
        <v>18.75</v>
      </c>
      <c r="S149" s="7">
        <f t="shared" ref="S149" si="905">O149</f>
        <v>18.579999999999998</v>
      </c>
      <c r="T149" s="10">
        <f t="shared" ref="T149" si="906">MIN(R149,S149)</f>
        <v>18.579999999999998</v>
      </c>
      <c r="U149" s="11">
        <f t="shared" si="667"/>
        <v>0</v>
      </c>
    </row>
    <row r="150" spans="1:21" ht="18" customHeight="1" x14ac:dyDescent="0.2">
      <c r="A150" s="1">
        <f t="shared" si="449"/>
        <v>44225</v>
      </c>
      <c r="B150" s="17"/>
      <c r="C150" s="17"/>
      <c r="D150" s="18"/>
      <c r="E150" s="16"/>
      <c r="F150" s="17"/>
      <c r="G150" s="17"/>
      <c r="H150" s="18"/>
      <c r="I150" s="16"/>
      <c r="J150" s="17"/>
      <c r="K150" s="17"/>
      <c r="L150" s="18"/>
      <c r="M150" s="16"/>
      <c r="N150" s="7">
        <v>18.5</v>
      </c>
      <c r="O150" s="7">
        <v>18.7</v>
      </c>
      <c r="P150" s="10">
        <f t="shared" ref="P150" si="907">MIN(N150,O150)</f>
        <v>18.5</v>
      </c>
      <c r="Q150" s="11">
        <f t="shared" si="819"/>
        <v>0</v>
      </c>
      <c r="R150" s="7">
        <f t="shared" ref="R150" si="908">N150</f>
        <v>18.5</v>
      </c>
      <c r="S150" s="7">
        <f t="shared" ref="S150" si="909">O150</f>
        <v>18.7</v>
      </c>
      <c r="T150" s="10">
        <f t="shared" ref="T150" si="910">MIN(R150,S150)</f>
        <v>18.5</v>
      </c>
      <c r="U150" s="11">
        <f t="shared" si="667"/>
        <v>0</v>
      </c>
    </row>
    <row r="151" spans="1:21" ht="18" customHeight="1" x14ac:dyDescent="0.2">
      <c r="A151" s="1">
        <f t="shared" si="449"/>
        <v>44218</v>
      </c>
      <c r="B151" s="17"/>
      <c r="C151" s="17"/>
      <c r="D151" s="18"/>
      <c r="E151" s="16"/>
      <c r="F151" s="17"/>
      <c r="G151" s="17"/>
      <c r="H151" s="18"/>
      <c r="I151" s="16"/>
      <c r="J151" s="17"/>
      <c r="K151" s="17"/>
      <c r="L151" s="18"/>
      <c r="M151" s="16"/>
      <c r="N151" s="7">
        <v>18.5</v>
      </c>
      <c r="O151" s="7">
        <v>18.88</v>
      </c>
      <c r="P151" s="10">
        <f t="shared" ref="P151" si="911">MIN(N151,O151)</f>
        <v>18.5</v>
      </c>
      <c r="Q151" s="11">
        <f t="shared" si="819"/>
        <v>0</v>
      </c>
      <c r="R151" s="7">
        <f t="shared" ref="R151" si="912">N151</f>
        <v>18.5</v>
      </c>
      <c r="S151" s="7">
        <f t="shared" ref="S151" si="913">O151</f>
        <v>18.88</v>
      </c>
      <c r="T151" s="10">
        <f t="shared" ref="T151" si="914">MIN(R151,S151)</f>
        <v>18.5</v>
      </c>
      <c r="U151" s="11">
        <f t="shared" si="667"/>
        <v>0</v>
      </c>
    </row>
    <row r="152" spans="1:21" ht="18" customHeight="1" x14ac:dyDescent="0.2">
      <c r="A152" s="1">
        <f t="shared" si="449"/>
        <v>44211</v>
      </c>
      <c r="B152" s="17"/>
      <c r="C152" s="17"/>
      <c r="D152" s="18"/>
      <c r="E152" s="16"/>
      <c r="F152" s="17"/>
      <c r="G152" s="17"/>
      <c r="H152" s="18"/>
      <c r="I152" s="16"/>
      <c r="J152" s="17"/>
      <c r="K152" s="17"/>
      <c r="L152" s="18"/>
      <c r="M152" s="16"/>
      <c r="N152" s="7">
        <v>18.5</v>
      </c>
      <c r="O152" s="7">
        <v>19.22</v>
      </c>
      <c r="P152" s="10">
        <f t="shared" ref="P152" si="915">MIN(N152,O152)</f>
        <v>18.5</v>
      </c>
      <c r="Q152" s="11">
        <f t="shared" si="819"/>
        <v>0</v>
      </c>
      <c r="R152" s="7">
        <f t="shared" ref="R152" si="916">N152</f>
        <v>18.5</v>
      </c>
      <c r="S152" s="7">
        <f t="shared" ref="S152" si="917">O152</f>
        <v>19.22</v>
      </c>
      <c r="T152" s="10">
        <f t="shared" ref="T152" si="918">MIN(R152,S152)</f>
        <v>18.5</v>
      </c>
      <c r="U152" s="11">
        <f t="shared" si="667"/>
        <v>0</v>
      </c>
    </row>
    <row r="153" spans="1:21" ht="18" customHeight="1" x14ac:dyDescent="0.2">
      <c r="A153" s="1">
        <f t="shared" si="449"/>
        <v>44204</v>
      </c>
      <c r="B153" s="17"/>
      <c r="C153" s="17"/>
      <c r="D153" s="18"/>
      <c r="E153" s="16"/>
      <c r="F153" s="17"/>
      <c r="G153" s="17"/>
      <c r="H153" s="18"/>
      <c r="I153" s="16"/>
      <c r="J153" s="17"/>
      <c r="K153" s="17"/>
      <c r="L153" s="18"/>
      <c r="M153" s="16"/>
      <c r="N153" s="7">
        <v>18.75</v>
      </c>
      <c r="O153" s="7">
        <v>19.489999999999998</v>
      </c>
      <c r="P153" s="10">
        <f t="shared" ref="P153" si="919">MIN(N153,O153)</f>
        <v>18.75</v>
      </c>
      <c r="Q153" s="11">
        <f t="shared" si="819"/>
        <v>0</v>
      </c>
      <c r="R153" s="7">
        <f t="shared" ref="R153" si="920">N153</f>
        <v>18.75</v>
      </c>
      <c r="S153" s="7">
        <f t="shared" ref="S153" si="921">O153</f>
        <v>19.489999999999998</v>
      </c>
      <c r="T153" s="10">
        <f t="shared" ref="T153" si="922">MIN(R153,S153)</f>
        <v>18.75</v>
      </c>
      <c r="U153" s="11">
        <f t="shared" si="667"/>
        <v>0</v>
      </c>
    </row>
    <row r="154" spans="1:21" ht="18" customHeight="1" x14ac:dyDescent="0.2">
      <c r="A154" s="1">
        <f t="shared" si="449"/>
        <v>44197</v>
      </c>
      <c r="B154" s="17"/>
      <c r="C154" s="17"/>
      <c r="D154" s="18"/>
      <c r="E154" s="16"/>
      <c r="F154" s="17"/>
      <c r="G154" s="17"/>
      <c r="H154" s="18"/>
      <c r="I154" s="16"/>
      <c r="J154" s="17"/>
      <c r="K154" s="17"/>
      <c r="L154" s="18"/>
      <c r="M154" s="16"/>
      <c r="N154" s="7">
        <v>19</v>
      </c>
      <c r="O154" s="7">
        <v>19.600000000000001</v>
      </c>
      <c r="P154" s="10">
        <f t="shared" ref="P154" si="923">MIN(N154,O154)</f>
        <v>19</v>
      </c>
      <c r="Q154" s="11">
        <f t="shared" si="819"/>
        <v>0</v>
      </c>
      <c r="R154" s="7">
        <f t="shared" ref="R154" si="924">N154</f>
        <v>19</v>
      </c>
      <c r="S154" s="7">
        <f t="shared" ref="S154" si="925">O154</f>
        <v>19.600000000000001</v>
      </c>
      <c r="T154" s="10">
        <f t="shared" ref="T154" si="926">MIN(R154,S154)</f>
        <v>19</v>
      </c>
      <c r="U154" s="11">
        <f t="shared" si="667"/>
        <v>0</v>
      </c>
    </row>
    <row r="155" spans="1:21" ht="18" customHeight="1" x14ac:dyDescent="0.2">
      <c r="A155" s="1">
        <f t="shared" si="449"/>
        <v>44190</v>
      </c>
      <c r="B155" s="17"/>
      <c r="C155" s="17"/>
      <c r="D155" s="18"/>
      <c r="E155" s="16"/>
      <c r="F155" s="17"/>
      <c r="G155" s="17"/>
      <c r="H155" s="18"/>
      <c r="I155" s="16"/>
      <c r="J155" s="17"/>
      <c r="K155" s="17"/>
      <c r="L155" s="18"/>
      <c r="M155" s="16"/>
      <c r="N155" s="7">
        <v>19.25</v>
      </c>
      <c r="O155" s="7">
        <v>19.73</v>
      </c>
      <c r="P155" s="10">
        <f t="shared" ref="P155" si="927">MIN(N155,O155)</f>
        <v>19.25</v>
      </c>
      <c r="Q155" s="11">
        <f t="shared" si="819"/>
        <v>0</v>
      </c>
      <c r="R155" s="7">
        <f t="shared" ref="R155" si="928">N155</f>
        <v>19.25</v>
      </c>
      <c r="S155" s="7">
        <f t="shared" ref="S155" si="929">O155</f>
        <v>19.73</v>
      </c>
      <c r="T155" s="10">
        <f t="shared" ref="T155" si="930">MIN(R155,S155)</f>
        <v>19.25</v>
      </c>
      <c r="U155" s="11">
        <f t="shared" si="667"/>
        <v>0</v>
      </c>
    </row>
    <row r="156" spans="1:21" ht="18" customHeight="1" x14ac:dyDescent="0.2">
      <c r="A156" s="1">
        <f t="shared" si="449"/>
        <v>44183</v>
      </c>
      <c r="B156" s="17"/>
      <c r="C156" s="17"/>
      <c r="D156" s="18"/>
      <c r="E156" s="16"/>
      <c r="F156" s="17"/>
      <c r="G156" s="17"/>
      <c r="H156" s="18"/>
      <c r="I156" s="16"/>
      <c r="J156" s="17"/>
      <c r="K156" s="17"/>
      <c r="L156" s="18"/>
      <c r="M156" s="16"/>
      <c r="N156" s="7">
        <v>20</v>
      </c>
      <c r="O156" s="7">
        <v>19.600000000000001</v>
      </c>
      <c r="P156" s="10">
        <f t="shared" ref="P156" si="931">MIN(N156,O156)</f>
        <v>19.600000000000001</v>
      </c>
      <c r="Q156" s="11">
        <f t="shared" si="819"/>
        <v>0</v>
      </c>
      <c r="R156" s="7">
        <f t="shared" ref="R156" si="932">N156</f>
        <v>20</v>
      </c>
      <c r="S156" s="7">
        <f t="shared" ref="S156" si="933">O156</f>
        <v>19.600000000000001</v>
      </c>
      <c r="T156" s="10">
        <f t="shared" ref="T156" si="934">MIN(R156,S156)</f>
        <v>19.600000000000001</v>
      </c>
      <c r="U156" s="11">
        <f t="shared" si="667"/>
        <v>0</v>
      </c>
    </row>
    <row r="157" spans="1:21" ht="18" customHeight="1" x14ac:dyDescent="0.2">
      <c r="A157" s="1">
        <f t="shared" si="449"/>
        <v>44176</v>
      </c>
      <c r="B157" s="17"/>
      <c r="C157" s="17"/>
      <c r="D157" s="18"/>
      <c r="E157" s="16"/>
      <c r="F157" s="17"/>
      <c r="G157" s="17"/>
      <c r="H157" s="18"/>
      <c r="I157" s="16"/>
      <c r="J157" s="17"/>
      <c r="K157" s="17"/>
      <c r="L157" s="18"/>
      <c r="M157" s="16"/>
      <c r="N157" s="7">
        <v>19.88</v>
      </c>
      <c r="O157" s="7">
        <v>19.3</v>
      </c>
      <c r="P157" s="10">
        <f t="shared" ref="P157" si="935">MIN(N157,O157)</f>
        <v>19.3</v>
      </c>
      <c r="Q157" s="11">
        <f t="shared" si="819"/>
        <v>0</v>
      </c>
      <c r="R157" s="7">
        <f t="shared" ref="R157" si="936">N157</f>
        <v>19.88</v>
      </c>
      <c r="S157" s="7">
        <f t="shared" ref="S157" si="937">O157</f>
        <v>19.3</v>
      </c>
      <c r="T157" s="10">
        <f t="shared" ref="T157" si="938">MIN(R157,S157)</f>
        <v>19.3</v>
      </c>
      <c r="U157" s="11">
        <f t="shared" si="667"/>
        <v>0</v>
      </c>
    </row>
    <row r="158" spans="1:21" ht="18" customHeight="1" x14ac:dyDescent="0.2">
      <c r="A158" s="1">
        <f t="shared" si="449"/>
        <v>44169</v>
      </c>
      <c r="B158" s="17"/>
      <c r="C158" s="17"/>
      <c r="D158" s="18"/>
      <c r="E158" s="16"/>
      <c r="F158" s="17"/>
      <c r="G158" s="17"/>
      <c r="H158" s="18"/>
      <c r="I158" s="16"/>
      <c r="J158" s="17"/>
      <c r="K158" s="17"/>
      <c r="L158" s="18"/>
      <c r="M158" s="16"/>
      <c r="N158" s="7">
        <v>19.75</v>
      </c>
      <c r="O158" s="7">
        <v>19.07</v>
      </c>
      <c r="P158" s="10">
        <f t="shared" ref="P158" si="939">MIN(N158,O158)</f>
        <v>19.07</v>
      </c>
      <c r="Q158" s="11">
        <f t="shared" si="819"/>
        <v>0</v>
      </c>
      <c r="R158" s="7">
        <f t="shared" ref="R158" si="940">N158</f>
        <v>19.75</v>
      </c>
      <c r="S158" s="7">
        <f t="shared" ref="S158" si="941">O158</f>
        <v>19.07</v>
      </c>
      <c r="T158" s="10">
        <f t="shared" ref="T158" si="942">MIN(R158,S158)</f>
        <v>19.07</v>
      </c>
      <c r="U158" s="11">
        <f t="shared" si="667"/>
        <v>0</v>
      </c>
    </row>
    <row r="159" spans="1:21" ht="18" customHeight="1" x14ac:dyDescent="0.2">
      <c r="A159" s="1">
        <f t="shared" si="449"/>
        <v>44162</v>
      </c>
      <c r="B159" s="17"/>
      <c r="C159" s="17"/>
      <c r="D159" s="18"/>
      <c r="E159" s="16"/>
      <c r="F159" s="17"/>
      <c r="G159" s="17"/>
      <c r="H159" s="18"/>
      <c r="I159" s="16"/>
      <c r="J159" s="17"/>
      <c r="K159" s="17"/>
      <c r="L159" s="18"/>
      <c r="M159" s="16"/>
      <c r="N159" s="7">
        <v>19.63</v>
      </c>
      <c r="O159" s="7">
        <v>18.84</v>
      </c>
      <c r="P159" s="10">
        <f t="shared" ref="P159" si="943">MIN(N159,O159)</f>
        <v>18.84</v>
      </c>
      <c r="Q159" s="11">
        <f t="shared" ref="Q159:Q185" si="944">MAX(0,N$4-P159)</f>
        <v>0</v>
      </c>
      <c r="R159" s="7">
        <f t="shared" ref="R159" si="945">N159</f>
        <v>19.63</v>
      </c>
      <c r="S159" s="7">
        <f t="shared" ref="S159" si="946">O159</f>
        <v>18.84</v>
      </c>
      <c r="T159" s="10">
        <f t="shared" ref="T159" si="947">MIN(R159,S159)</f>
        <v>18.84</v>
      </c>
      <c r="U159" s="11">
        <f t="shared" ref="U159:U222" si="948">MAX(0,R$4-T159)</f>
        <v>0</v>
      </c>
    </row>
    <row r="160" spans="1:21" ht="18" customHeight="1" x14ac:dyDescent="0.2">
      <c r="A160" s="1">
        <f t="shared" si="449"/>
        <v>44155</v>
      </c>
      <c r="B160" s="17"/>
      <c r="C160" s="17"/>
      <c r="D160" s="18"/>
      <c r="E160" s="16"/>
      <c r="F160" s="17"/>
      <c r="G160" s="17"/>
      <c r="H160" s="18"/>
      <c r="I160" s="16"/>
      <c r="J160" s="17"/>
      <c r="K160" s="17"/>
      <c r="L160" s="18"/>
      <c r="M160" s="16"/>
      <c r="N160" s="7">
        <v>19.13</v>
      </c>
      <c r="O160" s="7">
        <v>18.63</v>
      </c>
      <c r="P160" s="10">
        <f t="shared" ref="P160" si="949">MIN(N160,O160)</f>
        <v>18.63</v>
      </c>
      <c r="Q160" s="11">
        <f t="shared" si="944"/>
        <v>0</v>
      </c>
      <c r="R160" s="7">
        <f t="shared" ref="R160" si="950">N160</f>
        <v>19.13</v>
      </c>
      <c r="S160" s="7">
        <f t="shared" ref="S160" si="951">O160</f>
        <v>18.63</v>
      </c>
      <c r="T160" s="10">
        <f t="shared" ref="T160" si="952">MIN(R160,S160)</f>
        <v>18.63</v>
      </c>
      <c r="U160" s="11">
        <f t="shared" si="948"/>
        <v>0</v>
      </c>
    </row>
    <row r="161" spans="1:21" ht="18" customHeight="1" x14ac:dyDescent="0.2">
      <c r="A161" s="1">
        <f t="shared" si="449"/>
        <v>44148</v>
      </c>
      <c r="B161" s="17"/>
      <c r="C161" s="17"/>
      <c r="D161" s="18"/>
      <c r="E161" s="16"/>
      <c r="F161" s="17"/>
      <c r="G161" s="17"/>
      <c r="H161" s="18"/>
      <c r="I161" s="16"/>
      <c r="J161" s="17"/>
      <c r="K161" s="17"/>
      <c r="L161" s="18"/>
      <c r="M161" s="16"/>
      <c r="N161" s="7">
        <v>18.63</v>
      </c>
      <c r="O161" s="7">
        <v>18.489999999999998</v>
      </c>
      <c r="P161" s="10">
        <f t="shared" ref="P161" si="953">MIN(N161,O161)</f>
        <v>18.489999999999998</v>
      </c>
      <c r="Q161" s="11">
        <f t="shared" si="944"/>
        <v>0</v>
      </c>
      <c r="R161" s="7">
        <f t="shared" ref="R161" si="954">N161</f>
        <v>18.63</v>
      </c>
      <c r="S161" s="7">
        <f t="shared" ref="S161" si="955">O161</f>
        <v>18.489999999999998</v>
      </c>
      <c r="T161" s="10">
        <f t="shared" ref="T161" si="956">MIN(R161,S161)</f>
        <v>18.489999999999998</v>
      </c>
      <c r="U161" s="11">
        <f t="shared" si="948"/>
        <v>0</v>
      </c>
    </row>
    <row r="162" spans="1:21" ht="18" customHeight="1" x14ac:dyDescent="0.2">
      <c r="A162" s="1">
        <f t="shared" si="449"/>
        <v>44141</v>
      </c>
      <c r="B162" s="17"/>
      <c r="C162" s="17"/>
      <c r="D162" s="18"/>
      <c r="E162" s="16"/>
      <c r="F162" s="17"/>
      <c r="G162" s="17"/>
      <c r="H162" s="18"/>
      <c r="I162" s="16"/>
      <c r="J162" s="17"/>
      <c r="K162" s="17"/>
      <c r="L162" s="18"/>
      <c r="M162" s="16"/>
      <c r="N162" s="7">
        <v>18.75</v>
      </c>
      <c r="O162" s="7">
        <v>18.29</v>
      </c>
      <c r="P162" s="10">
        <f t="shared" ref="P162" si="957">MIN(N162,O162)</f>
        <v>18.29</v>
      </c>
      <c r="Q162" s="11">
        <f t="shared" si="944"/>
        <v>0</v>
      </c>
      <c r="R162" s="7">
        <f t="shared" ref="R162" si="958">N162</f>
        <v>18.75</v>
      </c>
      <c r="S162" s="7">
        <f t="shared" ref="S162" si="959">O162</f>
        <v>18.29</v>
      </c>
      <c r="T162" s="10">
        <f t="shared" ref="T162" si="960">MIN(R162,S162)</f>
        <v>18.29</v>
      </c>
      <c r="U162" s="11">
        <f t="shared" si="948"/>
        <v>0</v>
      </c>
    </row>
    <row r="163" spans="1:21" ht="18" customHeight="1" x14ac:dyDescent="0.2">
      <c r="A163" s="1">
        <f t="shared" si="449"/>
        <v>44134</v>
      </c>
      <c r="B163" s="17"/>
      <c r="C163" s="17"/>
      <c r="D163" s="18"/>
      <c r="E163" s="16"/>
      <c r="F163" s="17"/>
      <c r="G163" s="17"/>
      <c r="H163" s="18"/>
      <c r="I163" s="16"/>
      <c r="J163" s="17"/>
      <c r="K163" s="17"/>
      <c r="L163" s="18"/>
      <c r="M163" s="16"/>
      <c r="N163" s="7">
        <v>18.75</v>
      </c>
      <c r="O163" s="7">
        <v>18.079999999999998</v>
      </c>
      <c r="P163" s="10">
        <f t="shared" ref="P163" si="961">MIN(N163,O163)</f>
        <v>18.079999999999998</v>
      </c>
      <c r="Q163" s="11">
        <f t="shared" si="944"/>
        <v>0</v>
      </c>
      <c r="R163" s="7">
        <f t="shared" ref="R163" si="962">N163</f>
        <v>18.75</v>
      </c>
      <c r="S163" s="7">
        <f t="shared" ref="S163" si="963">O163</f>
        <v>18.079999999999998</v>
      </c>
      <c r="T163" s="10">
        <f t="shared" ref="T163" si="964">MIN(R163,S163)</f>
        <v>18.079999999999998</v>
      </c>
      <c r="U163" s="11">
        <f t="shared" si="948"/>
        <v>0</v>
      </c>
    </row>
    <row r="164" spans="1:21" ht="18" customHeight="1" x14ac:dyDescent="0.2">
      <c r="A164" s="1">
        <f t="shared" si="449"/>
        <v>44127</v>
      </c>
      <c r="B164" s="17"/>
      <c r="C164" s="17"/>
      <c r="D164" s="18"/>
      <c r="E164" s="16"/>
      <c r="F164" s="17"/>
      <c r="G164" s="17"/>
      <c r="H164" s="18"/>
      <c r="I164" s="16"/>
      <c r="J164" s="17"/>
      <c r="K164" s="17"/>
      <c r="L164" s="18"/>
      <c r="M164" s="16"/>
      <c r="N164" s="7">
        <v>18.38</v>
      </c>
      <c r="O164" s="7">
        <v>17.96</v>
      </c>
      <c r="P164" s="10">
        <f t="shared" ref="P164" si="965">MIN(N164,O164)</f>
        <v>17.96</v>
      </c>
      <c r="Q164" s="11">
        <f t="shared" si="944"/>
        <v>0</v>
      </c>
      <c r="R164" s="7">
        <f t="shared" ref="R164" si="966">N164</f>
        <v>18.38</v>
      </c>
      <c r="S164" s="7">
        <f t="shared" ref="S164" si="967">O164</f>
        <v>17.96</v>
      </c>
      <c r="T164" s="10">
        <f t="shared" ref="T164" si="968">MIN(R164,S164)</f>
        <v>17.96</v>
      </c>
      <c r="U164" s="11">
        <f t="shared" si="948"/>
        <v>0</v>
      </c>
    </row>
    <row r="165" spans="1:21" ht="18" customHeight="1" x14ac:dyDescent="0.2">
      <c r="A165" s="1">
        <f t="shared" si="449"/>
        <v>44120</v>
      </c>
      <c r="B165" s="17"/>
      <c r="C165" s="17"/>
      <c r="D165" s="18"/>
      <c r="E165" s="16"/>
      <c r="F165" s="17"/>
      <c r="G165" s="17"/>
      <c r="H165" s="18"/>
      <c r="I165" s="16"/>
      <c r="J165" s="17"/>
      <c r="K165" s="17"/>
      <c r="L165" s="18"/>
      <c r="M165" s="16"/>
      <c r="N165" s="7">
        <v>18.13</v>
      </c>
      <c r="O165" s="7">
        <v>17.89</v>
      </c>
      <c r="P165" s="10">
        <f t="shared" ref="P165:P170" si="969">MIN(N165,O165)</f>
        <v>17.89</v>
      </c>
      <c r="Q165" s="11">
        <f t="shared" si="944"/>
        <v>0</v>
      </c>
      <c r="R165" s="7">
        <f t="shared" ref="R165" si="970">N165</f>
        <v>18.13</v>
      </c>
      <c r="S165" s="7">
        <f t="shared" ref="S165" si="971">O165</f>
        <v>17.89</v>
      </c>
      <c r="T165" s="10">
        <f t="shared" ref="T165:T170" si="972">MIN(R165,S165)</f>
        <v>17.89</v>
      </c>
      <c r="U165" s="11">
        <f t="shared" si="948"/>
        <v>0</v>
      </c>
    </row>
    <row r="166" spans="1:21" ht="18" customHeight="1" x14ac:dyDescent="0.2">
      <c r="A166" s="1">
        <f t="shared" si="449"/>
        <v>44113</v>
      </c>
      <c r="B166" s="17"/>
      <c r="C166" s="17"/>
      <c r="D166" s="18"/>
      <c r="E166" s="16"/>
      <c r="F166" s="17"/>
      <c r="G166" s="17"/>
      <c r="H166" s="18"/>
      <c r="I166" s="16"/>
      <c r="J166" s="17"/>
      <c r="K166" s="17"/>
      <c r="L166" s="18"/>
      <c r="M166" s="16"/>
      <c r="N166" s="7">
        <v>17.88</v>
      </c>
      <c r="O166" s="7">
        <v>17.87</v>
      </c>
      <c r="P166" s="10">
        <f t="shared" si="969"/>
        <v>17.87</v>
      </c>
      <c r="Q166" s="11">
        <f t="shared" si="944"/>
        <v>0</v>
      </c>
      <c r="R166" s="7">
        <f t="shared" ref="R166" si="973">N166</f>
        <v>17.88</v>
      </c>
      <c r="S166" s="7">
        <f t="shared" ref="S166" si="974">O166</f>
        <v>17.87</v>
      </c>
      <c r="T166" s="10">
        <f t="shared" si="972"/>
        <v>17.87</v>
      </c>
      <c r="U166" s="11">
        <f t="shared" si="948"/>
        <v>0</v>
      </c>
    </row>
    <row r="167" spans="1:21" ht="18" customHeight="1" x14ac:dyDescent="0.2">
      <c r="A167" s="1">
        <f t="shared" si="449"/>
        <v>44106</v>
      </c>
      <c r="B167" s="17"/>
      <c r="C167" s="17"/>
      <c r="D167" s="18"/>
      <c r="E167" s="16"/>
      <c r="F167" s="17"/>
      <c r="G167" s="17"/>
      <c r="H167" s="18"/>
      <c r="I167" s="16"/>
      <c r="J167" s="17"/>
      <c r="K167" s="17"/>
      <c r="L167" s="18"/>
      <c r="M167" s="16"/>
      <c r="N167" s="7">
        <v>17.88</v>
      </c>
      <c r="O167" s="7">
        <v>17.809999999999999</v>
      </c>
      <c r="P167" s="10">
        <f t="shared" si="969"/>
        <v>17.809999999999999</v>
      </c>
      <c r="Q167" s="11">
        <f t="shared" si="944"/>
        <v>0</v>
      </c>
      <c r="R167" s="7">
        <f t="shared" ref="R167:S169" si="975">N167</f>
        <v>17.88</v>
      </c>
      <c r="S167" s="7">
        <f t="shared" si="975"/>
        <v>17.809999999999999</v>
      </c>
      <c r="T167" s="10">
        <f t="shared" si="972"/>
        <v>17.809999999999999</v>
      </c>
      <c r="U167" s="11">
        <f t="shared" si="948"/>
        <v>0</v>
      </c>
    </row>
    <row r="168" spans="1:21" ht="18" customHeight="1" x14ac:dyDescent="0.2">
      <c r="A168" s="1">
        <f t="shared" si="449"/>
        <v>44099</v>
      </c>
      <c r="B168" s="17"/>
      <c r="C168" s="17"/>
      <c r="D168" s="18"/>
      <c r="E168" s="16"/>
      <c r="F168" s="17"/>
      <c r="G168" s="17"/>
      <c r="H168" s="18"/>
      <c r="I168" s="16"/>
      <c r="J168" s="17"/>
      <c r="K168" s="17"/>
      <c r="L168" s="18"/>
      <c r="M168" s="16"/>
      <c r="N168" s="7">
        <v>17.88</v>
      </c>
      <c r="O168" s="7">
        <v>17.760000000000002</v>
      </c>
      <c r="P168" s="10">
        <f t="shared" si="969"/>
        <v>17.760000000000002</v>
      </c>
      <c r="Q168" s="11">
        <f t="shared" si="944"/>
        <v>0</v>
      </c>
      <c r="R168" s="7">
        <f t="shared" si="975"/>
        <v>17.88</v>
      </c>
      <c r="S168" s="7">
        <f t="shared" si="975"/>
        <v>17.760000000000002</v>
      </c>
      <c r="T168" s="10">
        <f t="shared" si="972"/>
        <v>17.760000000000002</v>
      </c>
      <c r="U168" s="11">
        <f t="shared" si="948"/>
        <v>0</v>
      </c>
    </row>
    <row r="169" spans="1:21" ht="18" customHeight="1" x14ac:dyDescent="0.2">
      <c r="A169" s="1">
        <f t="shared" si="449"/>
        <v>44092</v>
      </c>
      <c r="B169" s="17"/>
      <c r="C169" s="17"/>
      <c r="D169" s="18"/>
      <c r="E169" s="16"/>
      <c r="F169" s="17"/>
      <c r="G169" s="17"/>
      <c r="H169" s="18"/>
      <c r="I169" s="16"/>
      <c r="J169" s="17"/>
      <c r="K169" s="17"/>
      <c r="L169" s="18"/>
      <c r="M169" s="16"/>
      <c r="N169" s="7">
        <v>17.88</v>
      </c>
      <c r="O169" s="7">
        <v>17.7</v>
      </c>
      <c r="P169" s="10">
        <f t="shared" si="969"/>
        <v>17.7</v>
      </c>
      <c r="Q169" s="11">
        <f t="shared" si="944"/>
        <v>0</v>
      </c>
      <c r="R169" s="7">
        <f t="shared" si="975"/>
        <v>17.88</v>
      </c>
      <c r="S169" s="7">
        <f t="shared" si="975"/>
        <v>17.7</v>
      </c>
      <c r="T169" s="10">
        <f t="shared" si="972"/>
        <v>17.7</v>
      </c>
      <c r="U169" s="11">
        <f t="shared" si="948"/>
        <v>0</v>
      </c>
    </row>
    <row r="170" spans="1:21" ht="18" customHeight="1" x14ac:dyDescent="0.2">
      <c r="A170" s="1">
        <f t="shared" si="449"/>
        <v>44085</v>
      </c>
      <c r="B170" s="17"/>
      <c r="C170" s="17"/>
      <c r="D170" s="18"/>
      <c r="E170" s="16"/>
      <c r="F170" s="17"/>
      <c r="G170" s="17"/>
      <c r="H170" s="18"/>
      <c r="I170" s="16"/>
      <c r="J170" s="17"/>
      <c r="K170" s="17"/>
      <c r="L170" s="18"/>
      <c r="M170" s="16"/>
      <c r="N170" s="7">
        <v>17.88</v>
      </c>
      <c r="O170" s="7">
        <v>17.64</v>
      </c>
      <c r="P170" s="10">
        <f t="shared" si="969"/>
        <v>17.64</v>
      </c>
      <c r="Q170" s="11">
        <f t="shared" si="944"/>
        <v>0</v>
      </c>
      <c r="R170" s="7">
        <f t="shared" ref="R170:S172" si="976">N170</f>
        <v>17.88</v>
      </c>
      <c r="S170" s="7">
        <f t="shared" si="976"/>
        <v>17.64</v>
      </c>
      <c r="T170" s="10">
        <f t="shared" si="972"/>
        <v>17.64</v>
      </c>
      <c r="U170" s="11">
        <f t="shared" si="948"/>
        <v>0</v>
      </c>
    </row>
    <row r="171" spans="1:21" ht="18" customHeight="1" x14ac:dyDescent="0.2">
      <c r="A171" s="1">
        <f t="shared" si="449"/>
        <v>44078</v>
      </c>
      <c r="B171" s="17"/>
      <c r="C171" s="17"/>
      <c r="D171" s="18"/>
      <c r="E171" s="16"/>
      <c r="F171" s="17"/>
      <c r="G171" s="17"/>
      <c r="H171" s="18"/>
      <c r="I171" s="16"/>
      <c r="J171" s="17"/>
      <c r="K171" s="17"/>
      <c r="L171" s="18"/>
      <c r="M171" s="16"/>
      <c r="N171" s="7">
        <v>17.63</v>
      </c>
      <c r="O171" s="7">
        <v>17.63</v>
      </c>
      <c r="P171" s="10">
        <f t="shared" ref="P171:P176" si="977">MIN(N171,O171)</f>
        <v>17.63</v>
      </c>
      <c r="Q171" s="11">
        <f t="shared" si="944"/>
        <v>0</v>
      </c>
      <c r="R171" s="7">
        <f t="shared" si="976"/>
        <v>17.63</v>
      </c>
      <c r="S171" s="7">
        <f t="shared" si="976"/>
        <v>17.63</v>
      </c>
      <c r="T171" s="10">
        <f t="shared" ref="T171:T176" si="978">MIN(R171,S171)</f>
        <v>17.63</v>
      </c>
      <c r="U171" s="11">
        <f t="shared" si="948"/>
        <v>0</v>
      </c>
    </row>
    <row r="172" spans="1:21" ht="18" customHeight="1" x14ac:dyDescent="0.2">
      <c r="A172" s="1">
        <f t="shared" si="449"/>
        <v>44071</v>
      </c>
      <c r="B172" s="17"/>
      <c r="C172" s="17"/>
      <c r="D172" s="18"/>
      <c r="E172" s="16"/>
      <c r="F172" s="17"/>
      <c r="G172" s="17"/>
      <c r="H172" s="18"/>
      <c r="I172" s="16"/>
      <c r="J172" s="17"/>
      <c r="K172" s="17"/>
      <c r="L172" s="18"/>
      <c r="M172" s="16"/>
      <c r="N172" s="7">
        <v>17.63</v>
      </c>
      <c r="O172" s="7">
        <v>17.64</v>
      </c>
      <c r="P172" s="10">
        <f t="shared" si="977"/>
        <v>17.63</v>
      </c>
      <c r="Q172" s="11">
        <f t="shared" si="944"/>
        <v>0</v>
      </c>
      <c r="R172" s="7">
        <f t="shared" si="976"/>
        <v>17.63</v>
      </c>
      <c r="S172" s="7">
        <f t="shared" si="976"/>
        <v>17.64</v>
      </c>
      <c r="T172" s="10">
        <f t="shared" si="978"/>
        <v>17.63</v>
      </c>
      <c r="U172" s="11">
        <f t="shared" si="948"/>
        <v>0</v>
      </c>
    </row>
    <row r="173" spans="1:21" ht="18" customHeight="1" x14ac:dyDescent="0.2">
      <c r="A173" s="1">
        <f t="shared" si="449"/>
        <v>44064</v>
      </c>
      <c r="B173" s="17"/>
      <c r="C173" s="17"/>
      <c r="D173" s="18"/>
      <c r="E173" s="16"/>
      <c r="F173" s="17"/>
      <c r="G173" s="17"/>
      <c r="H173" s="18"/>
      <c r="I173" s="16"/>
      <c r="J173" s="17"/>
      <c r="K173" s="17"/>
      <c r="L173" s="18"/>
      <c r="M173" s="16"/>
      <c r="N173" s="7">
        <v>17.63</v>
      </c>
      <c r="O173" s="7">
        <v>17.7</v>
      </c>
      <c r="P173" s="10">
        <f t="shared" si="977"/>
        <v>17.63</v>
      </c>
      <c r="Q173" s="11">
        <f t="shared" si="944"/>
        <v>0</v>
      </c>
      <c r="R173" s="7">
        <f t="shared" ref="R173:S175" si="979">N173</f>
        <v>17.63</v>
      </c>
      <c r="S173" s="7">
        <f t="shared" si="979"/>
        <v>17.7</v>
      </c>
      <c r="T173" s="10">
        <f t="shared" si="978"/>
        <v>17.63</v>
      </c>
      <c r="U173" s="11">
        <f t="shared" si="948"/>
        <v>0</v>
      </c>
    </row>
    <row r="174" spans="1:21" ht="18" customHeight="1" x14ac:dyDescent="0.2">
      <c r="A174" s="1">
        <f t="shared" si="449"/>
        <v>44057</v>
      </c>
      <c r="B174" s="17"/>
      <c r="C174" s="17"/>
      <c r="D174" s="18"/>
      <c r="E174" s="16"/>
      <c r="F174" s="17"/>
      <c r="G174" s="17"/>
      <c r="H174" s="18"/>
      <c r="I174" s="16"/>
      <c r="J174" s="17"/>
      <c r="K174" s="17"/>
      <c r="L174" s="18"/>
      <c r="M174" s="16"/>
      <c r="N174" s="7">
        <v>17.63</v>
      </c>
      <c r="O174" s="7">
        <v>17.739999999999998</v>
      </c>
      <c r="P174" s="10">
        <f t="shared" si="977"/>
        <v>17.63</v>
      </c>
      <c r="Q174" s="11">
        <f t="shared" si="944"/>
        <v>0</v>
      </c>
      <c r="R174" s="7">
        <f t="shared" si="979"/>
        <v>17.63</v>
      </c>
      <c r="S174" s="7">
        <f t="shared" si="979"/>
        <v>17.739999999999998</v>
      </c>
      <c r="T174" s="10">
        <f t="shared" si="978"/>
        <v>17.63</v>
      </c>
      <c r="U174" s="11">
        <f t="shared" si="948"/>
        <v>0</v>
      </c>
    </row>
    <row r="175" spans="1:21" ht="18" customHeight="1" x14ac:dyDescent="0.2">
      <c r="A175" s="1">
        <f t="shared" si="449"/>
        <v>44050</v>
      </c>
      <c r="B175" s="17"/>
      <c r="C175" s="17"/>
      <c r="D175" s="18"/>
      <c r="E175" s="16"/>
      <c r="F175" s="17"/>
      <c r="G175" s="17"/>
      <c r="H175" s="18"/>
      <c r="I175" s="16"/>
      <c r="J175" s="17"/>
      <c r="K175" s="17"/>
      <c r="L175" s="18"/>
      <c r="M175" s="16"/>
      <c r="N175" s="7">
        <v>17.63</v>
      </c>
      <c r="O175" s="7">
        <v>17.68</v>
      </c>
      <c r="P175" s="10">
        <f t="shared" si="977"/>
        <v>17.63</v>
      </c>
      <c r="Q175" s="11">
        <f t="shared" si="944"/>
        <v>0</v>
      </c>
      <c r="R175" s="7">
        <f t="shared" si="979"/>
        <v>17.63</v>
      </c>
      <c r="S175" s="7">
        <f t="shared" si="979"/>
        <v>17.68</v>
      </c>
      <c r="T175" s="10">
        <f t="shared" si="978"/>
        <v>17.63</v>
      </c>
      <c r="U175" s="11">
        <f t="shared" si="948"/>
        <v>0</v>
      </c>
    </row>
    <row r="176" spans="1:21" ht="18" customHeight="1" x14ac:dyDescent="0.2">
      <c r="A176" s="1">
        <f t="shared" si="449"/>
        <v>44043</v>
      </c>
      <c r="B176" s="17"/>
      <c r="C176" s="17"/>
      <c r="D176" s="18"/>
      <c r="E176" s="16"/>
      <c r="F176" s="17"/>
      <c r="G176" s="17"/>
      <c r="H176" s="18"/>
      <c r="I176" s="16"/>
      <c r="J176" s="17"/>
      <c r="K176" s="17"/>
      <c r="L176" s="18"/>
      <c r="M176" s="16"/>
      <c r="N176" s="7">
        <v>17.63</v>
      </c>
      <c r="O176" s="7">
        <v>17.62</v>
      </c>
      <c r="P176" s="10">
        <f t="shared" si="977"/>
        <v>17.62</v>
      </c>
      <c r="Q176" s="11">
        <f t="shared" si="944"/>
        <v>0</v>
      </c>
      <c r="R176" s="7">
        <f t="shared" ref="R176:S178" si="980">N176</f>
        <v>17.63</v>
      </c>
      <c r="S176" s="7">
        <f t="shared" si="980"/>
        <v>17.62</v>
      </c>
      <c r="T176" s="10">
        <f t="shared" si="978"/>
        <v>17.62</v>
      </c>
      <c r="U176" s="11">
        <f t="shared" si="948"/>
        <v>0</v>
      </c>
    </row>
    <row r="177" spans="1:21" ht="18" customHeight="1" x14ac:dyDescent="0.2">
      <c r="A177" s="1">
        <f t="shared" si="449"/>
        <v>44036</v>
      </c>
      <c r="B177" s="17"/>
      <c r="C177" s="17"/>
      <c r="D177" s="18"/>
      <c r="E177" s="16"/>
      <c r="F177" s="17"/>
      <c r="G177" s="17"/>
      <c r="H177" s="18"/>
      <c r="I177" s="16"/>
      <c r="J177" s="17"/>
      <c r="K177" s="17"/>
      <c r="L177" s="18"/>
      <c r="M177" s="16"/>
      <c r="N177" s="7">
        <v>17.88</v>
      </c>
      <c r="O177" s="7">
        <v>17.510000000000002</v>
      </c>
      <c r="P177" s="10">
        <f t="shared" ref="P177:P185" si="981">MIN(N177,O177)</f>
        <v>17.510000000000002</v>
      </c>
      <c r="Q177" s="11">
        <f t="shared" si="944"/>
        <v>0</v>
      </c>
      <c r="R177" s="7">
        <f t="shared" si="980"/>
        <v>17.88</v>
      </c>
      <c r="S177" s="7">
        <f t="shared" si="980"/>
        <v>17.510000000000002</v>
      </c>
      <c r="T177" s="10">
        <f t="shared" ref="T177:T184" si="982">MIN(R177,S177)</f>
        <v>17.510000000000002</v>
      </c>
      <c r="U177" s="11">
        <f t="shared" si="948"/>
        <v>0</v>
      </c>
    </row>
    <row r="178" spans="1:21" ht="18" customHeight="1" x14ac:dyDescent="0.2">
      <c r="A178" s="1">
        <f t="shared" si="449"/>
        <v>44029</v>
      </c>
      <c r="B178" s="17"/>
      <c r="C178" s="17"/>
      <c r="D178" s="18"/>
      <c r="E178" s="16"/>
      <c r="F178" s="17"/>
      <c r="G178" s="17"/>
      <c r="H178" s="18"/>
      <c r="I178" s="16"/>
      <c r="J178" s="17"/>
      <c r="K178" s="17"/>
      <c r="L178" s="18"/>
      <c r="M178" s="16"/>
      <c r="N178" s="7">
        <v>17.88</v>
      </c>
      <c r="O178" s="7">
        <v>17.399999999999999</v>
      </c>
      <c r="P178" s="10">
        <f t="shared" si="981"/>
        <v>17.399999999999999</v>
      </c>
      <c r="Q178" s="11">
        <f t="shared" si="944"/>
        <v>0</v>
      </c>
      <c r="R178" s="7">
        <f t="shared" si="980"/>
        <v>17.88</v>
      </c>
      <c r="S178" s="7">
        <f t="shared" si="980"/>
        <v>17.399999999999999</v>
      </c>
      <c r="T178" s="10">
        <f t="shared" si="982"/>
        <v>17.399999999999999</v>
      </c>
      <c r="U178" s="11">
        <f t="shared" si="948"/>
        <v>0</v>
      </c>
    </row>
    <row r="179" spans="1:21" ht="18" customHeight="1" x14ac:dyDescent="0.2">
      <c r="A179" s="1">
        <f t="shared" si="449"/>
        <v>44022</v>
      </c>
      <c r="B179" s="17"/>
      <c r="C179" s="17"/>
      <c r="D179" s="18"/>
      <c r="E179" s="16"/>
      <c r="F179" s="17"/>
      <c r="G179" s="17"/>
      <c r="H179" s="18"/>
      <c r="I179" s="16"/>
      <c r="J179" s="17"/>
      <c r="K179" s="17"/>
      <c r="L179" s="18"/>
      <c r="M179" s="16"/>
      <c r="N179" s="7">
        <v>17.38</v>
      </c>
      <c r="O179" s="7">
        <v>17.37</v>
      </c>
      <c r="P179" s="10">
        <f t="shared" si="981"/>
        <v>17.37</v>
      </c>
      <c r="Q179" s="11">
        <f t="shared" si="944"/>
        <v>0</v>
      </c>
      <c r="R179" s="7">
        <f t="shared" ref="R179:S181" si="983">N179</f>
        <v>17.38</v>
      </c>
      <c r="S179" s="7">
        <f t="shared" si="983"/>
        <v>17.37</v>
      </c>
      <c r="T179" s="10">
        <f t="shared" si="982"/>
        <v>17.37</v>
      </c>
      <c r="U179" s="11">
        <f t="shared" si="948"/>
        <v>0</v>
      </c>
    </row>
    <row r="180" spans="1:21" ht="18" customHeight="1" x14ac:dyDescent="0.2">
      <c r="A180" s="1">
        <f t="shared" si="449"/>
        <v>44015</v>
      </c>
      <c r="B180" s="17"/>
      <c r="C180" s="17"/>
      <c r="D180" s="18"/>
      <c r="E180" s="16"/>
      <c r="F180" s="17"/>
      <c r="G180" s="17"/>
      <c r="H180" s="18"/>
      <c r="I180" s="16"/>
      <c r="J180" s="17"/>
      <c r="K180" s="17"/>
      <c r="L180" s="18"/>
      <c r="M180" s="16"/>
      <c r="N180" s="7">
        <v>17.38</v>
      </c>
      <c r="O180" s="7">
        <v>17.34</v>
      </c>
      <c r="P180" s="10">
        <f t="shared" si="981"/>
        <v>17.34</v>
      </c>
      <c r="Q180" s="11">
        <f t="shared" si="944"/>
        <v>0</v>
      </c>
      <c r="R180" s="7">
        <f t="shared" si="983"/>
        <v>17.38</v>
      </c>
      <c r="S180" s="7">
        <f t="shared" si="983"/>
        <v>17.34</v>
      </c>
      <c r="T180" s="10">
        <f t="shared" si="982"/>
        <v>17.34</v>
      </c>
      <c r="U180" s="11">
        <f t="shared" si="948"/>
        <v>0</v>
      </c>
    </row>
    <row r="181" spans="1:21" ht="18" customHeight="1" x14ac:dyDescent="0.2">
      <c r="A181" s="1">
        <f t="shared" si="449"/>
        <v>44008</v>
      </c>
      <c r="B181" s="17"/>
      <c r="C181" s="17"/>
      <c r="D181" s="18"/>
      <c r="E181" s="16"/>
      <c r="F181" s="17"/>
      <c r="G181" s="17"/>
      <c r="H181" s="18"/>
      <c r="I181" s="16"/>
      <c r="J181" s="17"/>
      <c r="K181" s="17"/>
      <c r="L181" s="18"/>
      <c r="M181" s="16"/>
      <c r="N181" s="7">
        <v>17.38</v>
      </c>
      <c r="O181" s="7">
        <v>17.100000000000001</v>
      </c>
      <c r="P181" s="10">
        <f t="shared" si="981"/>
        <v>17.100000000000001</v>
      </c>
      <c r="Q181" s="11">
        <f t="shared" si="944"/>
        <v>0</v>
      </c>
      <c r="R181" s="7">
        <f t="shared" si="983"/>
        <v>17.38</v>
      </c>
      <c r="S181" s="7">
        <f t="shared" si="983"/>
        <v>17.100000000000001</v>
      </c>
      <c r="T181" s="10">
        <f t="shared" si="982"/>
        <v>17.100000000000001</v>
      </c>
      <c r="U181" s="11">
        <f t="shared" si="948"/>
        <v>0</v>
      </c>
    </row>
    <row r="182" spans="1:21" ht="18" customHeight="1" x14ac:dyDescent="0.2">
      <c r="A182" s="1">
        <f t="shared" si="449"/>
        <v>44001</v>
      </c>
      <c r="B182" s="17"/>
      <c r="C182" s="17"/>
      <c r="D182" s="18"/>
      <c r="E182" s="16"/>
      <c r="F182" s="17"/>
      <c r="G182" s="17"/>
      <c r="H182" s="18"/>
      <c r="I182" s="16"/>
      <c r="J182" s="17"/>
      <c r="K182" s="17"/>
      <c r="L182" s="18"/>
      <c r="M182" s="16"/>
      <c r="N182" s="7">
        <v>17.38</v>
      </c>
      <c r="O182" s="7">
        <v>16.79</v>
      </c>
      <c r="P182" s="10">
        <f t="shared" si="981"/>
        <v>16.79</v>
      </c>
      <c r="Q182" s="11">
        <f t="shared" si="944"/>
        <v>0</v>
      </c>
      <c r="R182" s="7">
        <f t="shared" ref="R182:S185" si="984">N182</f>
        <v>17.38</v>
      </c>
      <c r="S182" s="7">
        <f t="shared" si="984"/>
        <v>16.79</v>
      </c>
      <c r="T182" s="10">
        <f t="shared" si="982"/>
        <v>16.79</v>
      </c>
      <c r="U182" s="11">
        <f t="shared" si="948"/>
        <v>0</v>
      </c>
    </row>
    <row r="183" spans="1:21" ht="18" customHeight="1" x14ac:dyDescent="0.2">
      <c r="A183" s="1">
        <f t="shared" si="449"/>
        <v>43994</v>
      </c>
      <c r="B183" s="17"/>
      <c r="C183" s="17"/>
      <c r="D183" s="18"/>
      <c r="E183" s="16"/>
      <c r="F183" s="17"/>
      <c r="G183" s="17"/>
      <c r="H183" s="18"/>
      <c r="I183" s="16"/>
      <c r="J183" s="17"/>
      <c r="K183" s="17"/>
      <c r="L183" s="18"/>
      <c r="M183" s="16"/>
      <c r="N183" s="7">
        <v>17.38</v>
      </c>
      <c r="O183" s="7">
        <v>16.350000000000001</v>
      </c>
      <c r="P183" s="10">
        <f t="shared" si="981"/>
        <v>16.350000000000001</v>
      </c>
      <c r="Q183" s="11">
        <f t="shared" si="944"/>
        <v>0</v>
      </c>
      <c r="R183" s="7">
        <f t="shared" si="984"/>
        <v>17.38</v>
      </c>
      <c r="S183" s="7">
        <f t="shared" si="984"/>
        <v>16.350000000000001</v>
      </c>
      <c r="T183" s="10">
        <f t="shared" si="982"/>
        <v>16.350000000000001</v>
      </c>
      <c r="U183" s="11">
        <f t="shared" si="948"/>
        <v>0</v>
      </c>
    </row>
    <row r="184" spans="1:21" ht="18" customHeight="1" x14ac:dyDescent="0.2">
      <c r="A184" s="1">
        <v>43987</v>
      </c>
      <c r="B184" s="17"/>
      <c r="C184" s="17"/>
      <c r="D184" s="18"/>
      <c r="E184" s="16"/>
      <c r="F184" s="17"/>
      <c r="G184" s="17"/>
      <c r="H184" s="18"/>
      <c r="I184" s="16"/>
      <c r="J184" s="17"/>
      <c r="K184" s="17"/>
      <c r="L184" s="18"/>
      <c r="M184" s="16"/>
      <c r="N184" s="7">
        <v>17.13</v>
      </c>
      <c r="O184" s="7">
        <v>15.89</v>
      </c>
      <c r="P184" s="10">
        <f t="shared" si="981"/>
        <v>15.89</v>
      </c>
      <c r="Q184" s="11">
        <f t="shared" si="944"/>
        <v>0</v>
      </c>
      <c r="R184" s="7">
        <f t="shared" si="984"/>
        <v>17.13</v>
      </c>
      <c r="S184" s="7">
        <f t="shared" si="984"/>
        <v>15.89</v>
      </c>
      <c r="T184" s="10">
        <f t="shared" si="982"/>
        <v>15.89</v>
      </c>
      <c r="U184" s="11">
        <f t="shared" si="948"/>
        <v>0</v>
      </c>
    </row>
    <row r="185" spans="1:21" ht="18" customHeight="1" x14ac:dyDescent="0.2">
      <c r="A185" s="1">
        <v>43983</v>
      </c>
      <c r="B185" s="17"/>
      <c r="C185" s="17"/>
      <c r="D185" s="18"/>
      <c r="E185" s="16"/>
      <c r="F185" s="17"/>
      <c r="G185" s="17"/>
      <c r="H185" s="18"/>
      <c r="I185" s="16"/>
      <c r="J185" s="17"/>
      <c r="K185" s="17"/>
      <c r="L185" s="18"/>
      <c r="M185" s="16"/>
      <c r="N185" s="7">
        <v>16.63</v>
      </c>
      <c r="O185" s="7">
        <v>15.46</v>
      </c>
      <c r="P185" s="10">
        <f t="shared" si="981"/>
        <v>15.46</v>
      </c>
      <c r="Q185" s="11">
        <f t="shared" si="944"/>
        <v>0</v>
      </c>
      <c r="R185" s="7">
        <f t="shared" si="984"/>
        <v>16.63</v>
      </c>
      <c r="S185" s="7">
        <f t="shared" si="984"/>
        <v>15.46</v>
      </c>
      <c r="T185" s="10">
        <f t="shared" ref="T185:T238" si="985">MIN(R185,S185)</f>
        <v>15.46</v>
      </c>
      <c r="U185" s="11">
        <f t="shared" si="948"/>
        <v>0</v>
      </c>
    </row>
    <row r="186" spans="1:21" ht="18" customHeight="1" x14ac:dyDescent="0.2">
      <c r="A186" s="1">
        <f t="shared" si="449"/>
        <v>43980</v>
      </c>
      <c r="B186" s="13"/>
      <c r="C186" s="13"/>
      <c r="D186" s="14"/>
      <c r="E186" s="15"/>
      <c r="F186" s="13"/>
      <c r="G186" s="13"/>
      <c r="H186" s="14"/>
      <c r="I186" s="15"/>
      <c r="J186" s="13"/>
      <c r="K186" s="13"/>
      <c r="L186" s="14"/>
      <c r="M186" s="15"/>
      <c r="N186" s="13"/>
      <c r="O186" s="13"/>
      <c r="P186" s="14"/>
      <c r="Q186" s="15"/>
      <c r="R186" s="7">
        <v>16.63</v>
      </c>
      <c r="S186" s="7">
        <v>15.46</v>
      </c>
      <c r="T186" s="10">
        <f t="shared" si="985"/>
        <v>15.46</v>
      </c>
      <c r="U186" s="11">
        <f t="shared" si="948"/>
        <v>0</v>
      </c>
    </row>
    <row r="187" spans="1:21" ht="18" customHeight="1" x14ac:dyDescent="0.2">
      <c r="A187" s="1">
        <f t="shared" si="449"/>
        <v>43973</v>
      </c>
      <c r="B187" s="13"/>
      <c r="C187" s="13"/>
      <c r="D187" s="14"/>
      <c r="E187" s="15"/>
      <c r="F187" s="13"/>
      <c r="G187" s="13"/>
      <c r="H187" s="14"/>
      <c r="I187" s="15"/>
      <c r="J187" s="13"/>
      <c r="K187" s="13"/>
      <c r="L187" s="14"/>
      <c r="M187" s="15"/>
      <c r="N187" s="13"/>
      <c r="O187" s="13"/>
      <c r="P187" s="14"/>
      <c r="Q187" s="15"/>
      <c r="R187" s="7">
        <v>16.13</v>
      </c>
      <c r="S187" s="7">
        <v>15.11</v>
      </c>
      <c r="T187" s="10">
        <f t="shared" si="985"/>
        <v>15.11</v>
      </c>
      <c r="U187" s="11">
        <f t="shared" si="948"/>
        <v>0</v>
      </c>
    </row>
    <row r="188" spans="1:21" ht="18" customHeight="1" x14ac:dyDescent="0.2">
      <c r="A188" s="1">
        <f t="shared" si="449"/>
        <v>43966</v>
      </c>
      <c r="B188" s="13"/>
      <c r="C188" s="13"/>
      <c r="D188" s="14"/>
      <c r="E188" s="15"/>
      <c r="F188" s="13"/>
      <c r="G188" s="13"/>
      <c r="H188" s="14"/>
      <c r="I188" s="15"/>
      <c r="J188" s="13"/>
      <c r="K188" s="13"/>
      <c r="L188" s="14"/>
      <c r="M188" s="15"/>
      <c r="N188" s="13"/>
      <c r="O188" s="13"/>
      <c r="P188" s="14"/>
      <c r="Q188" s="15"/>
      <c r="R188" s="7">
        <v>15.5</v>
      </c>
      <c r="S188" s="7">
        <v>14.88</v>
      </c>
      <c r="T188" s="10">
        <f t="shared" si="985"/>
        <v>14.88</v>
      </c>
      <c r="U188" s="11">
        <f t="shared" si="948"/>
        <v>0</v>
      </c>
    </row>
    <row r="189" spans="1:21" ht="18" customHeight="1" x14ac:dyDescent="0.2">
      <c r="A189" s="1">
        <f t="shared" si="449"/>
        <v>43959</v>
      </c>
      <c r="B189" s="13"/>
      <c r="C189" s="13"/>
      <c r="D189" s="14"/>
      <c r="E189" s="15"/>
      <c r="F189" s="13"/>
      <c r="G189" s="13"/>
      <c r="H189" s="14"/>
      <c r="I189" s="15"/>
      <c r="J189" s="13"/>
      <c r="K189" s="13"/>
      <c r="L189" s="14"/>
      <c r="M189" s="15"/>
      <c r="N189" s="13"/>
      <c r="O189" s="13"/>
      <c r="P189" s="14"/>
      <c r="Q189" s="15"/>
      <c r="R189" s="7">
        <v>15.25</v>
      </c>
      <c r="S189" s="7">
        <v>14.67</v>
      </c>
      <c r="T189" s="10">
        <f t="shared" si="985"/>
        <v>14.67</v>
      </c>
      <c r="U189" s="11">
        <f t="shared" si="948"/>
        <v>0</v>
      </c>
    </row>
    <row r="190" spans="1:21" ht="18" customHeight="1" x14ac:dyDescent="0.2">
      <c r="A190" s="1">
        <f t="shared" si="449"/>
        <v>43952</v>
      </c>
      <c r="B190" s="13"/>
      <c r="C190" s="13"/>
      <c r="D190" s="14"/>
      <c r="E190" s="15"/>
      <c r="F190" s="13"/>
      <c r="G190" s="13"/>
      <c r="H190" s="14"/>
      <c r="I190" s="15"/>
      <c r="J190" s="13"/>
      <c r="K190" s="13"/>
      <c r="L190" s="14"/>
      <c r="M190" s="15"/>
      <c r="N190" s="13"/>
      <c r="O190" s="13"/>
      <c r="P190" s="14"/>
      <c r="Q190" s="15"/>
      <c r="R190" s="7">
        <v>14.88</v>
      </c>
      <c r="S190" s="7">
        <v>14.53</v>
      </c>
      <c r="T190" s="10">
        <f t="shared" si="985"/>
        <v>14.53</v>
      </c>
      <c r="U190" s="11">
        <f t="shared" si="948"/>
        <v>0</v>
      </c>
    </row>
    <row r="191" spans="1:21" ht="18" customHeight="1" x14ac:dyDescent="0.2">
      <c r="A191" s="1">
        <f t="shared" si="449"/>
        <v>43945</v>
      </c>
      <c r="B191" s="13"/>
      <c r="C191" s="13"/>
      <c r="D191" s="14"/>
      <c r="E191" s="15"/>
      <c r="F191" s="13"/>
      <c r="G191" s="13"/>
      <c r="H191" s="14"/>
      <c r="I191" s="15"/>
      <c r="J191" s="13"/>
      <c r="K191" s="13"/>
      <c r="L191" s="14"/>
      <c r="M191" s="15"/>
      <c r="N191" s="13"/>
      <c r="O191" s="13"/>
      <c r="P191" s="14"/>
      <c r="Q191" s="15"/>
      <c r="R191" s="7">
        <v>14.75</v>
      </c>
      <c r="S191" s="7">
        <v>14.37</v>
      </c>
      <c r="T191" s="10">
        <f t="shared" si="985"/>
        <v>14.37</v>
      </c>
      <c r="U191" s="11">
        <f t="shared" si="948"/>
        <v>0</v>
      </c>
    </row>
    <row r="192" spans="1:21" ht="18" customHeight="1" x14ac:dyDescent="0.2">
      <c r="A192" s="1">
        <f t="shared" si="449"/>
        <v>43938</v>
      </c>
      <c r="B192" s="13"/>
      <c r="C192" s="13"/>
      <c r="D192" s="14"/>
      <c r="E192" s="15"/>
      <c r="F192" s="13"/>
      <c r="G192" s="13"/>
      <c r="H192" s="14"/>
      <c r="I192" s="15"/>
      <c r="J192" s="13"/>
      <c r="K192" s="13"/>
      <c r="L192" s="14"/>
      <c r="M192" s="15"/>
      <c r="N192" s="13"/>
      <c r="O192" s="13"/>
      <c r="P192" s="14"/>
      <c r="Q192" s="15"/>
      <c r="R192" s="7">
        <v>14.63</v>
      </c>
      <c r="S192" s="7">
        <v>14.13</v>
      </c>
      <c r="T192" s="10">
        <f t="shared" si="985"/>
        <v>14.13</v>
      </c>
      <c r="U192" s="11">
        <f t="shared" si="948"/>
        <v>0</v>
      </c>
    </row>
    <row r="193" spans="1:21" ht="18" customHeight="1" x14ac:dyDescent="0.2">
      <c r="A193" s="1">
        <f t="shared" si="449"/>
        <v>43931</v>
      </c>
      <c r="B193" s="13"/>
      <c r="C193" s="13"/>
      <c r="D193" s="14"/>
      <c r="E193" s="15"/>
      <c r="F193" s="13"/>
      <c r="G193" s="13"/>
      <c r="H193" s="14"/>
      <c r="I193" s="15"/>
      <c r="J193" s="13"/>
      <c r="K193" s="13"/>
      <c r="L193" s="14"/>
      <c r="M193" s="15"/>
      <c r="N193" s="13"/>
      <c r="O193" s="13"/>
      <c r="P193" s="14"/>
      <c r="Q193" s="15"/>
      <c r="R193" s="7">
        <v>14.38</v>
      </c>
      <c r="S193" s="7">
        <v>13.96</v>
      </c>
      <c r="T193" s="10">
        <f t="shared" si="985"/>
        <v>13.96</v>
      </c>
      <c r="U193" s="11">
        <f t="shared" si="948"/>
        <v>3.9999999999999147E-2</v>
      </c>
    </row>
    <row r="194" spans="1:21" ht="18" customHeight="1" x14ac:dyDescent="0.2">
      <c r="A194" s="1">
        <f t="shared" si="449"/>
        <v>43924</v>
      </c>
      <c r="B194" s="13"/>
      <c r="C194" s="13"/>
      <c r="D194" s="14"/>
      <c r="E194" s="15"/>
      <c r="F194" s="13"/>
      <c r="G194" s="13"/>
      <c r="H194" s="14"/>
      <c r="I194" s="15"/>
      <c r="J194" s="13"/>
      <c r="K194" s="13"/>
      <c r="L194" s="14"/>
      <c r="M194" s="15"/>
      <c r="N194" s="13"/>
      <c r="O194" s="13"/>
      <c r="P194" s="14"/>
      <c r="Q194" s="15"/>
      <c r="R194" s="7">
        <v>14.38</v>
      </c>
      <c r="S194" s="7">
        <v>13.84</v>
      </c>
      <c r="T194" s="10">
        <f t="shared" si="985"/>
        <v>13.84</v>
      </c>
      <c r="U194" s="11">
        <f t="shared" si="948"/>
        <v>0.16000000000000014</v>
      </c>
    </row>
    <row r="195" spans="1:21" ht="18" customHeight="1" x14ac:dyDescent="0.2">
      <c r="A195" s="1">
        <f t="shared" si="449"/>
        <v>43917</v>
      </c>
      <c r="B195" s="13"/>
      <c r="C195" s="13"/>
      <c r="D195" s="14"/>
      <c r="E195" s="15"/>
      <c r="F195" s="13"/>
      <c r="G195" s="13"/>
      <c r="H195" s="14"/>
      <c r="I195" s="15"/>
      <c r="J195" s="13"/>
      <c r="K195" s="13"/>
      <c r="L195" s="14"/>
      <c r="M195" s="15"/>
      <c r="N195" s="13"/>
      <c r="O195" s="13"/>
      <c r="P195" s="14"/>
      <c r="Q195" s="15"/>
      <c r="R195" s="7">
        <v>14.13</v>
      </c>
      <c r="S195" s="7">
        <v>13.77</v>
      </c>
      <c r="T195" s="10">
        <f t="shared" si="985"/>
        <v>13.77</v>
      </c>
      <c r="U195" s="11">
        <f t="shared" si="948"/>
        <v>0.23000000000000043</v>
      </c>
    </row>
    <row r="196" spans="1:21" ht="18" customHeight="1" x14ac:dyDescent="0.2">
      <c r="A196" s="1">
        <f t="shared" si="449"/>
        <v>43910</v>
      </c>
      <c r="B196" s="13"/>
      <c r="C196" s="13"/>
      <c r="D196" s="14"/>
      <c r="E196" s="15"/>
      <c r="F196" s="13"/>
      <c r="G196" s="13"/>
      <c r="H196" s="14"/>
      <c r="I196" s="15"/>
      <c r="J196" s="13"/>
      <c r="K196" s="13"/>
      <c r="L196" s="14"/>
      <c r="M196" s="15"/>
      <c r="N196" s="13"/>
      <c r="O196" s="13"/>
      <c r="P196" s="14"/>
      <c r="Q196" s="15"/>
      <c r="R196" s="7">
        <v>13.63</v>
      </c>
      <c r="S196" s="7">
        <v>13.81</v>
      </c>
      <c r="T196" s="10">
        <f t="shared" si="985"/>
        <v>13.63</v>
      </c>
      <c r="U196" s="11">
        <f t="shared" si="948"/>
        <v>0.36999999999999922</v>
      </c>
    </row>
    <row r="197" spans="1:21" ht="18" customHeight="1" x14ac:dyDescent="0.2">
      <c r="A197" s="1">
        <f t="shared" si="449"/>
        <v>43903</v>
      </c>
      <c r="B197" s="13"/>
      <c r="C197" s="13"/>
      <c r="D197" s="14"/>
      <c r="E197" s="15"/>
      <c r="F197" s="13"/>
      <c r="G197" s="13"/>
      <c r="H197" s="14"/>
      <c r="I197" s="15"/>
      <c r="J197" s="13"/>
      <c r="K197" s="13"/>
      <c r="L197" s="14"/>
      <c r="M197" s="15"/>
      <c r="N197" s="13"/>
      <c r="O197" s="13"/>
      <c r="P197" s="14"/>
      <c r="Q197" s="15"/>
      <c r="R197" s="7">
        <v>13.63</v>
      </c>
      <c r="S197" s="7">
        <v>13.87</v>
      </c>
      <c r="T197" s="10">
        <f t="shared" si="985"/>
        <v>13.63</v>
      </c>
      <c r="U197" s="11">
        <f t="shared" si="948"/>
        <v>0.36999999999999922</v>
      </c>
    </row>
    <row r="198" spans="1:21" ht="18" customHeight="1" x14ac:dyDescent="0.2">
      <c r="A198" s="1">
        <f t="shared" si="449"/>
        <v>43896</v>
      </c>
      <c r="B198" s="13"/>
      <c r="C198" s="13"/>
      <c r="D198" s="14"/>
      <c r="E198" s="15"/>
      <c r="F198" s="13"/>
      <c r="G198" s="13"/>
      <c r="H198" s="14"/>
      <c r="I198" s="15"/>
      <c r="J198" s="13"/>
      <c r="K198" s="13"/>
      <c r="L198" s="14"/>
      <c r="M198" s="15"/>
      <c r="N198" s="13"/>
      <c r="O198" s="13"/>
      <c r="P198" s="14"/>
      <c r="Q198" s="15"/>
      <c r="R198" s="7">
        <v>13.88</v>
      </c>
      <c r="S198" s="7">
        <v>13.88</v>
      </c>
      <c r="T198" s="10">
        <f t="shared" si="985"/>
        <v>13.88</v>
      </c>
      <c r="U198" s="11">
        <f t="shared" si="948"/>
        <v>0.11999999999999922</v>
      </c>
    </row>
    <row r="199" spans="1:21" ht="18" customHeight="1" x14ac:dyDescent="0.2">
      <c r="A199" s="1">
        <f t="shared" si="449"/>
        <v>43889</v>
      </c>
      <c r="B199" s="13"/>
      <c r="C199" s="13"/>
      <c r="D199" s="14"/>
      <c r="E199" s="15"/>
      <c r="F199" s="13"/>
      <c r="G199" s="13"/>
      <c r="H199" s="14"/>
      <c r="I199" s="15"/>
      <c r="J199" s="13"/>
      <c r="K199" s="13"/>
      <c r="L199" s="14"/>
      <c r="M199" s="15"/>
      <c r="N199" s="13"/>
      <c r="O199" s="13"/>
      <c r="P199" s="14"/>
      <c r="Q199" s="15"/>
      <c r="R199" s="7">
        <v>13.88</v>
      </c>
      <c r="S199" s="7">
        <v>13.88</v>
      </c>
      <c r="T199" s="10">
        <f t="shared" si="985"/>
        <v>13.88</v>
      </c>
      <c r="U199" s="11">
        <f t="shared" si="948"/>
        <v>0.11999999999999922</v>
      </c>
    </row>
    <row r="200" spans="1:21" ht="18" customHeight="1" x14ac:dyDescent="0.2">
      <c r="A200" s="1">
        <f t="shared" si="449"/>
        <v>43882</v>
      </c>
      <c r="B200" s="13"/>
      <c r="C200" s="13"/>
      <c r="D200" s="14"/>
      <c r="E200" s="15"/>
      <c r="F200" s="13"/>
      <c r="G200" s="13"/>
      <c r="H200" s="14"/>
      <c r="I200" s="15"/>
      <c r="J200" s="13"/>
      <c r="K200" s="13"/>
      <c r="L200" s="14"/>
      <c r="M200" s="15"/>
      <c r="N200" s="13"/>
      <c r="O200" s="13"/>
      <c r="P200" s="14"/>
      <c r="Q200" s="15"/>
      <c r="R200" s="7">
        <v>13.88</v>
      </c>
      <c r="S200" s="7">
        <v>13.85</v>
      </c>
      <c r="T200" s="10">
        <f t="shared" si="985"/>
        <v>13.85</v>
      </c>
      <c r="U200" s="11">
        <f t="shared" si="948"/>
        <v>0.15000000000000036</v>
      </c>
    </row>
    <row r="201" spans="1:21" ht="18" customHeight="1" x14ac:dyDescent="0.2">
      <c r="A201" s="1">
        <f t="shared" si="449"/>
        <v>43875</v>
      </c>
      <c r="B201" s="13"/>
      <c r="C201" s="13"/>
      <c r="D201" s="14"/>
      <c r="E201" s="15"/>
      <c r="F201" s="13"/>
      <c r="G201" s="13"/>
      <c r="H201" s="14"/>
      <c r="I201" s="15"/>
      <c r="J201" s="13"/>
      <c r="K201" s="13"/>
      <c r="L201" s="14"/>
      <c r="M201" s="15"/>
      <c r="N201" s="13"/>
      <c r="O201" s="13"/>
      <c r="P201" s="14"/>
      <c r="Q201" s="15"/>
      <c r="R201" s="7">
        <v>13.88</v>
      </c>
      <c r="S201" s="7">
        <v>13.82</v>
      </c>
      <c r="T201" s="10">
        <f t="shared" si="985"/>
        <v>13.82</v>
      </c>
      <c r="U201" s="11">
        <f t="shared" si="948"/>
        <v>0.17999999999999972</v>
      </c>
    </row>
    <row r="202" spans="1:21" ht="18" customHeight="1" x14ac:dyDescent="0.2">
      <c r="A202" s="1">
        <f t="shared" si="449"/>
        <v>43868</v>
      </c>
      <c r="B202" s="13"/>
      <c r="C202" s="13"/>
      <c r="D202" s="14"/>
      <c r="E202" s="15"/>
      <c r="F202" s="13"/>
      <c r="G202" s="13"/>
      <c r="H202" s="14"/>
      <c r="I202" s="15"/>
      <c r="J202" s="13"/>
      <c r="K202" s="13"/>
      <c r="L202" s="14"/>
      <c r="M202" s="15"/>
      <c r="N202" s="13"/>
      <c r="O202" s="13"/>
      <c r="P202" s="14"/>
      <c r="Q202" s="15"/>
      <c r="R202" s="7">
        <v>13.88</v>
      </c>
      <c r="S202" s="7">
        <v>13.78</v>
      </c>
      <c r="T202" s="10">
        <f t="shared" si="985"/>
        <v>13.78</v>
      </c>
      <c r="U202" s="11">
        <f t="shared" si="948"/>
        <v>0.22000000000000064</v>
      </c>
    </row>
    <row r="203" spans="1:21" ht="18" customHeight="1" x14ac:dyDescent="0.2">
      <c r="A203" s="1">
        <f t="shared" si="449"/>
        <v>43861</v>
      </c>
      <c r="B203" s="13"/>
      <c r="C203" s="13"/>
      <c r="D203" s="14"/>
      <c r="E203" s="15"/>
      <c r="F203" s="13"/>
      <c r="G203" s="13"/>
      <c r="H203" s="14"/>
      <c r="I203" s="15"/>
      <c r="J203" s="13"/>
      <c r="K203" s="13"/>
      <c r="L203" s="14"/>
      <c r="M203" s="15"/>
      <c r="N203" s="13"/>
      <c r="O203" s="13"/>
      <c r="P203" s="14"/>
      <c r="Q203" s="15"/>
      <c r="R203" s="7">
        <v>13.88</v>
      </c>
      <c r="S203" s="7">
        <v>13.75</v>
      </c>
      <c r="T203" s="10">
        <f t="shared" si="985"/>
        <v>13.75</v>
      </c>
      <c r="U203" s="11">
        <f t="shared" si="948"/>
        <v>0.25</v>
      </c>
    </row>
    <row r="204" spans="1:21" ht="18" customHeight="1" x14ac:dyDescent="0.2">
      <c r="A204" s="1">
        <f t="shared" si="449"/>
        <v>43854</v>
      </c>
      <c r="B204" s="13"/>
      <c r="C204" s="13"/>
      <c r="D204" s="14"/>
      <c r="E204" s="15"/>
      <c r="F204" s="13"/>
      <c r="G204" s="13"/>
      <c r="H204" s="14"/>
      <c r="I204" s="15"/>
      <c r="J204" s="13"/>
      <c r="K204" s="13"/>
      <c r="L204" s="14"/>
      <c r="M204" s="15"/>
      <c r="N204" s="13"/>
      <c r="O204" s="13"/>
      <c r="P204" s="14"/>
      <c r="Q204" s="15"/>
      <c r="R204" s="7">
        <v>13.75</v>
      </c>
      <c r="S204" s="7">
        <v>13.75</v>
      </c>
      <c r="T204" s="10">
        <f t="shared" si="985"/>
        <v>13.75</v>
      </c>
      <c r="U204" s="11">
        <f t="shared" si="948"/>
        <v>0.25</v>
      </c>
    </row>
    <row r="205" spans="1:21" ht="18" customHeight="1" x14ac:dyDescent="0.2">
      <c r="A205" s="1">
        <f t="shared" si="449"/>
        <v>43847</v>
      </c>
      <c r="B205" s="13"/>
      <c r="C205" s="13"/>
      <c r="D205" s="14"/>
      <c r="E205" s="15"/>
      <c r="F205" s="13"/>
      <c r="G205" s="13"/>
      <c r="H205" s="14"/>
      <c r="I205" s="15"/>
      <c r="J205" s="13"/>
      <c r="K205" s="13"/>
      <c r="L205" s="14"/>
      <c r="M205" s="15"/>
      <c r="N205" s="13"/>
      <c r="O205" s="13"/>
      <c r="P205" s="14"/>
      <c r="Q205" s="15"/>
      <c r="R205" s="7">
        <v>13.75</v>
      </c>
      <c r="S205" s="7">
        <v>13.75</v>
      </c>
      <c r="T205" s="10">
        <f t="shared" si="985"/>
        <v>13.75</v>
      </c>
      <c r="U205" s="11">
        <f t="shared" si="948"/>
        <v>0.25</v>
      </c>
    </row>
    <row r="206" spans="1:21" ht="18" customHeight="1" x14ac:dyDescent="0.2">
      <c r="A206" s="1">
        <f t="shared" si="449"/>
        <v>43840</v>
      </c>
      <c r="B206" s="13"/>
      <c r="C206" s="13"/>
      <c r="D206" s="14"/>
      <c r="E206" s="15"/>
      <c r="F206" s="13"/>
      <c r="G206" s="13"/>
      <c r="H206" s="14"/>
      <c r="I206" s="15"/>
      <c r="J206" s="13"/>
      <c r="K206" s="13"/>
      <c r="L206" s="14"/>
      <c r="M206" s="15"/>
      <c r="N206" s="13"/>
      <c r="O206" s="13"/>
      <c r="P206" s="14"/>
      <c r="Q206" s="15"/>
      <c r="R206" s="7">
        <v>13.75</v>
      </c>
      <c r="S206" s="7">
        <v>13.72</v>
      </c>
      <c r="T206" s="10">
        <f t="shared" si="985"/>
        <v>13.72</v>
      </c>
      <c r="U206" s="11">
        <f t="shared" si="948"/>
        <v>0.27999999999999936</v>
      </c>
    </row>
    <row r="207" spans="1:21" ht="18" customHeight="1" x14ac:dyDescent="0.2">
      <c r="A207" s="1">
        <f t="shared" si="449"/>
        <v>43833</v>
      </c>
      <c r="B207" s="13"/>
      <c r="C207" s="13"/>
      <c r="D207" s="14"/>
      <c r="E207" s="15"/>
      <c r="F207" s="13"/>
      <c r="G207" s="13"/>
      <c r="H207" s="14"/>
      <c r="I207" s="15"/>
      <c r="J207" s="13"/>
      <c r="K207" s="13"/>
      <c r="L207" s="14"/>
      <c r="M207" s="15"/>
      <c r="N207" s="13"/>
      <c r="O207" s="13"/>
      <c r="P207" s="14"/>
      <c r="Q207" s="15"/>
      <c r="R207" s="7">
        <v>13.75</v>
      </c>
      <c r="S207" s="7">
        <v>13.72</v>
      </c>
      <c r="T207" s="10">
        <f t="shared" si="985"/>
        <v>13.72</v>
      </c>
      <c r="U207" s="11">
        <f t="shared" si="948"/>
        <v>0.27999999999999936</v>
      </c>
    </row>
    <row r="208" spans="1:21" ht="18" customHeight="1" x14ac:dyDescent="0.2">
      <c r="A208" s="1">
        <f t="shared" si="449"/>
        <v>43826</v>
      </c>
      <c r="B208" s="13"/>
      <c r="C208" s="13"/>
      <c r="D208" s="14"/>
      <c r="E208" s="15"/>
      <c r="F208" s="13"/>
      <c r="G208" s="13"/>
      <c r="H208" s="14"/>
      <c r="I208" s="15"/>
      <c r="J208" s="13"/>
      <c r="K208" s="13"/>
      <c r="L208" s="14"/>
      <c r="M208" s="15"/>
      <c r="N208" s="13"/>
      <c r="O208" s="13"/>
      <c r="P208" s="14"/>
      <c r="Q208" s="15"/>
      <c r="R208" s="7">
        <v>13.75</v>
      </c>
      <c r="S208" s="7">
        <v>13.72</v>
      </c>
      <c r="T208" s="10">
        <f t="shared" si="985"/>
        <v>13.72</v>
      </c>
      <c r="U208" s="11">
        <f t="shared" si="948"/>
        <v>0.27999999999999936</v>
      </c>
    </row>
    <row r="209" spans="1:21" ht="18" customHeight="1" x14ac:dyDescent="0.2">
      <c r="A209" s="1">
        <f t="shared" si="449"/>
        <v>43819</v>
      </c>
      <c r="B209" s="13"/>
      <c r="C209" s="13"/>
      <c r="D209" s="14"/>
      <c r="E209" s="15"/>
      <c r="F209" s="13"/>
      <c r="G209" s="13"/>
      <c r="H209" s="14"/>
      <c r="I209" s="15"/>
      <c r="J209" s="13"/>
      <c r="K209" s="13"/>
      <c r="L209" s="14"/>
      <c r="M209" s="15"/>
      <c r="N209" s="13"/>
      <c r="O209" s="13"/>
      <c r="P209" s="14"/>
      <c r="Q209" s="15"/>
      <c r="R209" s="7">
        <v>13.75</v>
      </c>
      <c r="S209" s="7">
        <v>13.71</v>
      </c>
      <c r="T209" s="10">
        <f t="shared" si="985"/>
        <v>13.71</v>
      </c>
      <c r="U209" s="11">
        <f t="shared" si="948"/>
        <v>0.28999999999999915</v>
      </c>
    </row>
    <row r="210" spans="1:21" ht="18" customHeight="1" x14ac:dyDescent="0.2">
      <c r="A210" s="1">
        <f t="shared" si="449"/>
        <v>43812</v>
      </c>
      <c r="B210" s="13"/>
      <c r="C210" s="13"/>
      <c r="D210" s="14"/>
      <c r="E210" s="15"/>
      <c r="F210" s="13"/>
      <c r="G210" s="13"/>
      <c r="H210" s="14"/>
      <c r="I210" s="15"/>
      <c r="J210" s="13"/>
      <c r="K210" s="13"/>
      <c r="L210" s="14"/>
      <c r="M210" s="15"/>
      <c r="N210" s="13"/>
      <c r="O210" s="13"/>
      <c r="P210" s="14"/>
      <c r="Q210" s="15"/>
      <c r="R210" s="7">
        <v>13.63</v>
      </c>
      <c r="S210" s="7">
        <v>13.68</v>
      </c>
      <c r="T210" s="10">
        <f t="shared" si="985"/>
        <v>13.63</v>
      </c>
      <c r="U210" s="11">
        <f t="shared" si="948"/>
        <v>0.36999999999999922</v>
      </c>
    </row>
    <row r="211" spans="1:21" ht="18" customHeight="1" x14ac:dyDescent="0.2">
      <c r="A211" s="1">
        <f t="shared" si="449"/>
        <v>43805</v>
      </c>
      <c r="B211" s="13"/>
      <c r="C211" s="13"/>
      <c r="D211" s="14"/>
      <c r="E211" s="15"/>
      <c r="F211" s="13"/>
      <c r="G211" s="13"/>
      <c r="H211" s="14"/>
      <c r="I211" s="15"/>
      <c r="J211" s="13"/>
      <c r="K211" s="13"/>
      <c r="L211" s="14"/>
      <c r="M211" s="15"/>
      <c r="N211" s="13"/>
      <c r="O211" s="13"/>
      <c r="P211" s="14"/>
      <c r="Q211" s="15"/>
      <c r="R211" s="7">
        <v>13.75</v>
      </c>
      <c r="S211" s="7">
        <v>13.62</v>
      </c>
      <c r="T211" s="10">
        <f t="shared" si="985"/>
        <v>13.62</v>
      </c>
      <c r="U211" s="11">
        <f t="shared" si="948"/>
        <v>0.38000000000000078</v>
      </c>
    </row>
    <row r="212" spans="1:21" ht="18" customHeight="1" x14ac:dyDescent="0.2">
      <c r="A212" s="1">
        <f t="shared" si="449"/>
        <v>43798</v>
      </c>
      <c r="B212" s="13"/>
      <c r="C212" s="13"/>
      <c r="D212" s="14"/>
      <c r="E212" s="15"/>
      <c r="F212" s="13"/>
      <c r="G212" s="13"/>
      <c r="H212" s="14"/>
      <c r="I212" s="15"/>
      <c r="J212" s="13"/>
      <c r="K212" s="13"/>
      <c r="L212" s="14"/>
      <c r="M212" s="15"/>
      <c r="N212" s="13"/>
      <c r="O212" s="13"/>
      <c r="P212" s="14"/>
      <c r="Q212" s="15"/>
      <c r="R212" s="7">
        <v>13.75</v>
      </c>
      <c r="S212" s="7">
        <v>13.58</v>
      </c>
      <c r="T212" s="10">
        <f t="shared" si="985"/>
        <v>13.58</v>
      </c>
      <c r="U212" s="11">
        <f t="shared" si="948"/>
        <v>0.41999999999999993</v>
      </c>
    </row>
    <row r="213" spans="1:21" ht="18" customHeight="1" x14ac:dyDescent="0.2">
      <c r="A213" s="1">
        <f t="shared" si="449"/>
        <v>43791</v>
      </c>
      <c r="B213" s="13"/>
      <c r="C213" s="13"/>
      <c r="D213" s="14"/>
      <c r="E213" s="15"/>
      <c r="F213" s="13"/>
      <c r="G213" s="13"/>
      <c r="H213" s="14"/>
      <c r="I213" s="15"/>
      <c r="J213" s="13"/>
      <c r="K213" s="13"/>
      <c r="L213" s="14"/>
      <c r="M213" s="15"/>
      <c r="N213" s="13"/>
      <c r="O213" s="13"/>
      <c r="P213" s="14"/>
      <c r="Q213" s="15"/>
      <c r="R213" s="7">
        <v>13.75</v>
      </c>
      <c r="S213" s="7">
        <v>13.58</v>
      </c>
      <c r="T213" s="10">
        <f t="shared" si="985"/>
        <v>13.58</v>
      </c>
      <c r="U213" s="11">
        <f t="shared" si="948"/>
        <v>0.41999999999999993</v>
      </c>
    </row>
    <row r="214" spans="1:21" ht="18" customHeight="1" x14ac:dyDescent="0.2">
      <c r="A214" s="1">
        <f t="shared" si="449"/>
        <v>43784</v>
      </c>
      <c r="B214" s="13"/>
      <c r="C214" s="13"/>
      <c r="D214" s="14"/>
      <c r="E214" s="15"/>
      <c r="F214" s="13"/>
      <c r="G214" s="13"/>
      <c r="H214" s="14"/>
      <c r="I214" s="15"/>
      <c r="J214" s="13"/>
      <c r="K214" s="13"/>
      <c r="L214" s="14"/>
      <c r="M214" s="15"/>
      <c r="N214" s="13"/>
      <c r="O214" s="13"/>
      <c r="P214" s="14"/>
      <c r="Q214" s="15"/>
      <c r="R214" s="7">
        <v>13.5</v>
      </c>
      <c r="S214" s="7">
        <v>13.62</v>
      </c>
      <c r="T214" s="10">
        <f t="shared" si="985"/>
        <v>13.5</v>
      </c>
      <c r="U214" s="11">
        <f t="shared" si="948"/>
        <v>0.5</v>
      </c>
    </row>
    <row r="215" spans="1:21" ht="18" customHeight="1" x14ac:dyDescent="0.2">
      <c r="A215" s="1">
        <f t="shared" si="449"/>
        <v>43777</v>
      </c>
      <c r="B215" s="13"/>
      <c r="C215" s="13"/>
      <c r="D215" s="14"/>
      <c r="E215" s="15"/>
      <c r="F215" s="13"/>
      <c r="G215" s="13"/>
      <c r="H215" s="14"/>
      <c r="I215" s="15"/>
      <c r="J215" s="13"/>
      <c r="K215" s="13"/>
      <c r="L215" s="14"/>
      <c r="M215" s="15"/>
      <c r="N215" s="13"/>
      <c r="O215" s="13"/>
      <c r="P215" s="14"/>
      <c r="Q215" s="15"/>
      <c r="R215" s="7">
        <v>13.5</v>
      </c>
      <c r="S215" s="7">
        <v>13.68</v>
      </c>
      <c r="T215" s="10">
        <f t="shared" si="985"/>
        <v>13.5</v>
      </c>
      <c r="U215" s="11">
        <f t="shared" si="948"/>
        <v>0.5</v>
      </c>
    </row>
    <row r="216" spans="1:21" ht="18" customHeight="1" x14ac:dyDescent="0.2">
      <c r="A216" s="1">
        <f t="shared" si="449"/>
        <v>43770</v>
      </c>
      <c r="B216" s="13"/>
      <c r="C216" s="13"/>
      <c r="D216" s="14"/>
      <c r="E216" s="15"/>
      <c r="F216" s="13"/>
      <c r="G216" s="13"/>
      <c r="H216" s="14"/>
      <c r="I216" s="15"/>
      <c r="J216" s="13"/>
      <c r="K216" s="13"/>
      <c r="L216" s="14"/>
      <c r="M216" s="15"/>
      <c r="N216" s="13"/>
      <c r="O216" s="13"/>
      <c r="P216" s="14"/>
      <c r="Q216" s="15"/>
      <c r="R216" s="7">
        <v>13.5</v>
      </c>
      <c r="S216" s="7">
        <v>13.75</v>
      </c>
      <c r="T216" s="10">
        <f t="shared" si="985"/>
        <v>13.5</v>
      </c>
      <c r="U216" s="11">
        <f t="shared" si="948"/>
        <v>0.5</v>
      </c>
    </row>
    <row r="217" spans="1:21" ht="18" customHeight="1" x14ac:dyDescent="0.2">
      <c r="A217" s="1">
        <f t="shared" si="449"/>
        <v>43763</v>
      </c>
      <c r="B217" s="13"/>
      <c r="C217" s="13"/>
      <c r="D217" s="14"/>
      <c r="E217" s="15"/>
      <c r="F217" s="13"/>
      <c r="G217" s="13"/>
      <c r="H217" s="14"/>
      <c r="I217" s="15"/>
      <c r="J217" s="13"/>
      <c r="K217" s="13"/>
      <c r="L217" s="14"/>
      <c r="M217" s="15"/>
      <c r="N217" s="13"/>
      <c r="O217" s="13"/>
      <c r="P217" s="14"/>
      <c r="Q217" s="15"/>
      <c r="R217" s="7">
        <v>13.75</v>
      </c>
      <c r="S217" s="7">
        <v>13.81</v>
      </c>
      <c r="T217" s="10">
        <f t="shared" si="985"/>
        <v>13.75</v>
      </c>
      <c r="U217" s="11">
        <f t="shared" si="948"/>
        <v>0.25</v>
      </c>
    </row>
    <row r="218" spans="1:21" ht="18" customHeight="1" x14ac:dyDescent="0.2">
      <c r="A218" s="1">
        <f t="shared" si="449"/>
        <v>43756</v>
      </c>
      <c r="B218" s="13"/>
      <c r="C218" s="13"/>
      <c r="D218" s="14"/>
      <c r="E218" s="15"/>
      <c r="F218" s="13"/>
      <c r="G218" s="13"/>
      <c r="H218" s="14"/>
      <c r="I218" s="15"/>
      <c r="J218" s="13"/>
      <c r="K218" s="13"/>
      <c r="L218" s="14"/>
      <c r="M218" s="15"/>
      <c r="N218" s="13"/>
      <c r="O218" s="13"/>
      <c r="P218" s="14"/>
      <c r="Q218" s="15"/>
      <c r="R218" s="7">
        <v>13.75</v>
      </c>
      <c r="S218" s="7">
        <v>13.83</v>
      </c>
      <c r="T218" s="10">
        <f t="shared" si="985"/>
        <v>13.75</v>
      </c>
      <c r="U218" s="11">
        <f t="shared" si="948"/>
        <v>0.25</v>
      </c>
    </row>
    <row r="219" spans="1:21" ht="18" customHeight="1" x14ac:dyDescent="0.2">
      <c r="A219" s="1">
        <f t="shared" si="449"/>
        <v>43749</v>
      </c>
      <c r="B219" s="13"/>
      <c r="C219" s="13"/>
      <c r="D219" s="14"/>
      <c r="E219" s="15"/>
      <c r="F219" s="13"/>
      <c r="G219" s="13"/>
      <c r="H219" s="14"/>
      <c r="I219" s="15"/>
      <c r="J219" s="13"/>
      <c r="K219" s="13"/>
      <c r="L219" s="14"/>
      <c r="M219" s="15"/>
      <c r="N219" s="13"/>
      <c r="O219" s="13"/>
      <c r="P219" s="14"/>
      <c r="Q219" s="15"/>
      <c r="R219" s="7">
        <v>13.75</v>
      </c>
      <c r="S219" s="7">
        <v>14.05</v>
      </c>
      <c r="T219" s="10">
        <f t="shared" si="985"/>
        <v>13.75</v>
      </c>
      <c r="U219" s="11">
        <f t="shared" si="948"/>
        <v>0.25</v>
      </c>
    </row>
    <row r="220" spans="1:21" ht="18" customHeight="1" x14ac:dyDescent="0.2">
      <c r="A220" s="1">
        <f t="shared" si="449"/>
        <v>43742</v>
      </c>
      <c r="B220" s="13"/>
      <c r="C220" s="13"/>
      <c r="D220" s="14"/>
      <c r="E220" s="15"/>
      <c r="F220" s="13"/>
      <c r="G220" s="13"/>
      <c r="H220" s="14"/>
      <c r="I220" s="15"/>
      <c r="J220" s="13"/>
      <c r="K220" s="13"/>
      <c r="L220" s="14"/>
      <c r="M220" s="15"/>
      <c r="N220" s="13"/>
      <c r="O220" s="13"/>
      <c r="P220" s="14"/>
      <c r="Q220" s="15"/>
      <c r="R220" s="7">
        <v>13.75</v>
      </c>
      <c r="S220" s="7">
        <v>14.53</v>
      </c>
      <c r="T220" s="10">
        <f t="shared" si="985"/>
        <v>13.75</v>
      </c>
      <c r="U220" s="11">
        <f t="shared" si="948"/>
        <v>0.25</v>
      </c>
    </row>
    <row r="221" spans="1:21" ht="18" customHeight="1" x14ac:dyDescent="0.2">
      <c r="A221" s="1">
        <f t="shared" si="449"/>
        <v>43735</v>
      </c>
      <c r="B221" s="13"/>
      <c r="C221" s="13"/>
      <c r="D221" s="14"/>
      <c r="E221" s="15"/>
      <c r="F221" s="13"/>
      <c r="G221" s="13"/>
      <c r="H221" s="14"/>
      <c r="I221" s="15"/>
      <c r="J221" s="13"/>
      <c r="K221" s="13"/>
      <c r="L221" s="14"/>
      <c r="M221" s="15"/>
      <c r="N221" s="13"/>
      <c r="O221" s="13"/>
      <c r="P221" s="14"/>
      <c r="Q221" s="15"/>
      <c r="R221" s="7">
        <v>14</v>
      </c>
      <c r="S221" s="7">
        <v>15.08</v>
      </c>
      <c r="T221" s="10">
        <f t="shared" si="985"/>
        <v>14</v>
      </c>
      <c r="U221" s="11">
        <f t="shared" si="948"/>
        <v>0</v>
      </c>
    </row>
    <row r="222" spans="1:21" ht="18" customHeight="1" x14ac:dyDescent="0.2">
      <c r="A222" s="1">
        <f t="shared" si="449"/>
        <v>43728</v>
      </c>
      <c r="B222" s="13"/>
      <c r="C222" s="13"/>
      <c r="D222" s="14"/>
      <c r="E222" s="15"/>
      <c r="F222" s="13"/>
      <c r="G222" s="13"/>
      <c r="H222" s="14"/>
      <c r="I222" s="15"/>
      <c r="J222" s="13"/>
      <c r="K222" s="13"/>
      <c r="L222" s="14"/>
      <c r="M222" s="15"/>
      <c r="N222" s="13"/>
      <c r="O222" s="13"/>
      <c r="P222" s="14"/>
      <c r="Q222" s="15"/>
      <c r="R222" s="7">
        <v>13.75</v>
      </c>
      <c r="S222" s="7">
        <v>15.72</v>
      </c>
      <c r="T222" s="10">
        <f t="shared" si="985"/>
        <v>13.75</v>
      </c>
      <c r="U222" s="11">
        <f t="shared" si="948"/>
        <v>0.25</v>
      </c>
    </row>
    <row r="223" spans="1:21" ht="18" customHeight="1" x14ac:dyDescent="0.2">
      <c r="A223" s="1">
        <f t="shared" si="449"/>
        <v>43721</v>
      </c>
      <c r="B223" s="13"/>
      <c r="C223" s="13"/>
      <c r="D223" s="14"/>
      <c r="E223" s="15"/>
      <c r="F223" s="13"/>
      <c r="G223" s="13"/>
      <c r="H223" s="14"/>
      <c r="I223" s="15"/>
      <c r="J223" s="13"/>
      <c r="K223" s="13"/>
      <c r="L223" s="14"/>
      <c r="M223" s="15"/>
      <c r="N223" s="13"/>
      <c r="O223" s="13"/>
      <c r="P223" s="14"/>
      <c r="Q223" s="15"/>
      <c r="R223" s="7">
        <v>14.5</v>
      </c>
      <c r="S223" s="7">
        <v>16.28</v>
      </c>
      <c r="T223" s="10">
        <f t="shared" si="985"/>
        <v>14.5</v>
      </c>
      <c r="U223" s="11">
        <f t="shared" ref="U223:U238" si="986">MAX(0,R$4-T223)</f>
        <v>0</v>
      </c>
    </row>
    <row r="224" spans="1:21" ht="18" customHeight="1" x14ac:dyDescent="0.2">
      <c r="A224" s="1">
        <f t="shared" si="449"/>
        <v>43714</v>
      </c>
      <c r="B224" s="13"/>
      <c r="C224" s="13"/>
      <c r="D224" s="14"/>
      <c r="E224" s="15"/>
      <c r="F224" s="13"/>
      <c r="G224" s="13"/>
      <c r="H224" s="14"/>
      <c r="I224" s="15"/>
      <c r="J224" s="13"/>
      <c r="K224" s="13"/>
      <c r="L224" s="14"/>
      <c r="M224" s="15"/>
      <c r="N224" s="13"/>
      <c r="O224" s="13"/>
      <c r="P224" s="14"/>
      <c r="Q224" s="15"/>
      <c r="R224" s="7">
        <v>15.75</v>
      </c>
      <c r="S224" s="7">
        <v>16.71</v>
      </c>
      <c r="T224" s="10">
        <f t="shared" si="985"/>
        <v>15.75</v>
      </c>
      <c r="U224" s="11">
        <f t="shared" si="986"/>
        <v>0</v>
      </c>
    </row>
    <row r="225" spans="1:21" ht="18" customHeight="1" x14ac:dyDescent="0.2">
      <c r="A225" s="1">
        <f t="shared" si="449"/>
        <v>43707</v>
      </c>
      <c r="B225" s="13"/>
      <c r="C225" s="13"/>
      <c r="D225" s="14"/>
      <c r="E225" s="15"/>
      <c r="F225" s="13"/>
      <c r="G225" s="13"/>
      <c r="H225" s="14"/>
      <c r="I225" s="15"/>
      <c r="J225" s="13"/>
      <c r="K225" s="13"/>
      <c r="L225" s="14"/>
      <c r="M225" s="15"/>
      <c r="N225" s="13"/>
      <c r="O225" s="13"/>
      <c r="P225" s="14"/>
      <c r="Q225" s="15"/>
      <c r="R225" s="7">
        <v>16.25</v>
      </c>
      <c r="S225" s="7">
        <v>17.2</v>
      </c>
      <c r="T225" s="10">
        <f t="shared" si="985"/>
        <v>16.25</v>
      </c>
      <c r="U225" s="11">
        <f t="shared" si="986"/>
        <v>0</v>
      </c>
    </row>
    <row r="226" spans="1:21" ht="18" customHeight="1" x14ac:dyDescent="0.2">
      <c r="A226" s="1">
        <f t="shared" si="449"/>
        <v>43700</v>
      </c>
      <c r="B226" s="13"/>
      <c r="C226" s="13"/>
      <c r="D226" s="14"/>
      <c r="E226" s="15"/>
      <c r="F226" s="13"/>
      <c r="G226" s="13"/>
      <c r="H226" s="14"/>
      <c r="I226" s="15"/>
      <c r="J226" s="13"/>
      <c r="K226" s="13"/>
      <c r="L226" s="14"/>
      <c r="M226" s="15"/>
      <c r="N226" s="13"/>
      <c r="O226" s="13"/>
      <c r="P226" s="14"/>
      <c r="Q226" s="15"/>
      <c r="R226" s="7">
        <v>16.5</v>
      </c>
      <c r="S226" s="7">
        <v>17.670000000000002</v>
      </c>
      <c r="T226" s="10">
        <f t="shared" si="985"/>
        <v>16.5</v>
      </c>
      <c r="U226" s="11">
        <f t="shared" si="986"/>
        <v>0</v>
      </c>
    </row>
    <row r="227" spans="1:21" ht="18" customHeight="1" x14ac:dyDescent="0.2">
      <c r="A227" s="1">
        <f t="shared" si="449"/>
        <v>43693</v>
      </c>
      <c r="B227" s="13"/>
      <c r="C227" s="13"/>
      <c r="D227" s="14"/>
      <c r="E227" s="15"/>
      <c r="F227" s="13"/>
      <c r="G227" s="13"/>
      <c r="H227" s="14"/>
      <c r="I227" s="15"/>
      <c r="J227" s="13"/>
      <c r="K227" s="13"/>
      <c r="L227" s="14"/>
      <c r="M227" s="15"/>
      <c r="N227" s="13"/>
      <c r="O227" s="13"/>
      <c r="P227" s="14"/>
      <c r="Q227" s="15"/>
      <c r="R227" s="7">
        <v>16.75</v>
      </c>
      <c r="S227" s="7">
        <v>18.02</v>
      </c>
      <c r="T227" s="10">
        <f t="shared" si="985"/>
        <v>16.75</v>
      </c>
      <c r="U227" s="11">
        <f t="shared" si="986"/>
        <v>0</v>
      </c>
    </row>
    <row r="228" spans="1:21" ht="18" customHeight="1" x14ac:dyDescent="0.2">
      <c r="A228" s="1">
        <f t="shared" ref="A228:A233" si="987">A229+7</f>
        <v>43686</v>
      </c>
      <c r="B228" s="13"/>
      <c r="C228" s="13"/>
      <c r="D228" s="14"/>
      <c r="E228" s="15"/>
      <c r="F228" s="13"/>
      <c r="G228" s="13"/>
      <c r="H228" s="14"/>
      <c r="I228" s="15"/>
      <c r="J228" s="13"/>
      <c r="K228" s="13"/>
      <c r="L228" s="14"/>
      <c r="M228" s="15"/>
      <c r="N228" s="13"/>
      <c r="O228" s="13"/>
      <c r="P228" s="14"/>
      <c r="Q228" s="15"/>
      <c r="R228" s="7">
        <v>17.25</v>
      </c>
      <c r="S228" s="7">
        <v>18.28</v>
      </c>
      <c r="T228" s="10">
        <f t="shared" si="985"/>
        <v>17.25</v>
      </c>
      <c r="U228" s="11">
        <f t="shared" si="986"/>
        <v>0</v>
      </c>
    </row>
    <row r="229" spans="1:21" ht="18" customHeight="1" x14ac:dyDescent="0.2">
      <c r="A229" s="1">
        <f t="shared" si="987"/>
        <v>43679</v>
      </c>
      <c r="B229" s="13"/>
      <c r="C229" s="13"/>
      <c r="D229" s="14"/>
      <c r="E229" s="15"/>
      <c r="F229" s="13"/>
      <c r="G229" s="13"/>
      <c r="H229" s="14"/>
      <c r="I229" s="15"/>
      <c r="J229" s="13"/>
      <c r="K229" s="13"/>
      <c r="L229" s="14"/>
      <c r="M229" s="15"/>
      <c r="N229" s="13"/>
      <c r="O229" s="13"/>
      <c r="P229" s="14"/>
      <c r="Q229" s="15"/>
      <c r="R229" s="7">
        <v>18.25</v>
      </c>
      <c r="S229" s="7">
        <v>18.309999999999999</v>
      </c>
      <c r="T229" s="10">
        <f t="shared" si="985"/>
        <v>18.25</v>
      </c>
      <c r="U229" s="11">
        <f t="shared" si="986"/>
        <v>0</v>
      </c>
    </row>
    <row r="230" spans="1:21" ht="18" customHeight="1" x14ac:dyDescent="0.2">
      <c r="A230" s="1">
        <f t="shared" si="987"/>
        <v>43672</v>
      </c>
      <c r="B230" s="13"/>
      <c r="C230" s="13"/>
      <c r="D230" s="14"/>
      <c r="E230" s="15"/>
      <c r="F230" s="13"/>
      <c r="G230" s="13"/>
      <c r="H230" s="14"/>
      <c r="I230" s="15"/>
      <c r="J230" s="13"/>
      <c r="K230" s="13"/>
      <c r="L230" s="14"/>
      <c r="M230" s="15"/>
      <c r="N230" s="13"/>
      <c r="O230" s="13"/>
      <c r="P230" s="14"/>
      <c r="Q230" s="15"/>
      <c r="R230" s="7">
        <v>18.5</v>
      </c>
      <c r="S230" s="7">
        <v>18.32</v>
      </c>
      <c r="T230" s="10">
        <f t="shared" si="985"/>
        <v>18.32</v>
      </c>
      <c r="U230" s="11">
        <f t="shared" si="986"/>
        <v>0</v>
      </c>
    </row>
    <row r="231" spans="1:21" ht="18" customHeight="1" x14ac:dyDescent="0.2">
      <c r="A231" s="1">
        <f t="shared" si="987"/>
        <v>43665</v>
      </c>
      <c r="B231" s="13"/>
      <c r="C231" s="13"/>
      <c r="D231" s="14"/>
      <c r="E231" s="15"/>
      <c r="F231" s="13"/>
      <c r="G231" s="13"/>
      <c r="H231" s="14"/>
      <c r="I231" s="15"/>
      <c r="J231" s="13"/>
      <c r="K231" s="13"/>
      <c r="L231" s="14"/>
      <c r="M231" s="15"/>
      <c r="N231" s="13"/>
      <c r="O231" s="13"/>
      <c r="P231" s="14"/>
      <c r="Q231" s="15"/>
      <c r="R231" s="7">
        <v>18.25</v>
      </c>
      <c r="S231" s="7">
        <v>18.37</v>
      </c>
      <c r="T231" s="10">
        <f t="shared" si="985"/>
        <v>18.25</v>
      </c>
      <c r="U231" s="11">
        <f t="shared" si="986"/>
        <v>0</v>
      </c>
    </row>
    <row r="232" spans="1:21" ht="18" customHeight="1" x14ac:dyDescent="0.2">
      <c r="A232" s="1">
        <f t="shared" si="987"/>
        <v>43658</v>
      </c>
      <c r="B232" s="13"/>
      <c r="C232" s="13"/>
      <c r="D232" s="14"/>
      <c r="E232" s="15"/>
      <c r="F232" s="13"/>
      <c r="G232" s="13"/>
      <c r="H232" s="14"/>
      <c r="I232" s="15"/>
      <c r="J232" s="13"/>
      <c r="K232" s="13"/>
      <c r="L232" s="14"/>
      <c r="M232" s="15"/>
      <c r="N232" s="13"/>
      <c r="O232" s="13"/>
      <c r="P232" s="14"/>
      <c r="Q232" s="15"/>
      <c r="R232" s="7">
        <v>18.25</v>
      </c>
      <c r="S232" s="7">
        <v>18.420000000000002</v>
      </c>
      <c r="T232" s="10">
        <f t="shared" si="985"/>
        <v>18.25</v>
      </c>
      <c r="U232" s="11">
        <f t="shared" si="986"/>
        <v>0</v>
      </c>
    </row>
    <row r="233" spans="1:21" ht="18" customHeight="1" x14ac:dyDescent="0.2">
      <c r="A233" s="1">
        <f t="shared" si="987"/>
        <v>43651</v>
      </c>
      <c r="B233" s="13"/>
      <c r="C233" s="13"/>
      <c r="D233" s="14"/>
      <c r="E233" s="15"/>
      <c r="F233" s="13"/>
      <c r="G233" s="13"/>
      <c r="H233" s="14"/>
      <c r="I233" s="15"/>
      <c r="J233" s="13"/>
      <c r="K233" s="13"/>
      <c r="L233" s="14"/>
      <c r="M233" s="15"/>
      <c r="N233" s="13"/>
      <c r="O233" s="13"/>
      <c r="P233" s="14"/>
      <c r="Q233" s="15"/>
      <c r="R233" s="7">
        <v>18.25</v>
      </c>
      <c r="S233" s="7">
        <v>18.489999999999998</v>
      </c>
      <c r="T233" s="10">
        <f t="shared" si="985"/>
        <v>18.25</v>
      </c>
      <c r="U233" s="11">
        <f t="shared" si="986"/>
        <v>0</v>
      </c>
    </row>
    <row r="234" spans="1:21" ht="18" customHeight="1" x14ac:dyDescent="0.2">
      <c r="A234" s="1">
        <f>A235+7</f>
        <v>43644</v>
      </c>
      <c r="B234" s="13"/>
      <c r="C234" s="13"/>
      <c r="D234" s="14"/>
      <c r="E234" s="15"/>
      <c r="F234" s="13"/>
      <c r="G234" s="13"/>
      <c r="H234" s="14"/>
      <c r="I234" s="15"/>
      <c r="J234" s="13"/>
      <c r="K234" s="13"/>
      <c r="L234" s="14"/>
      <c r="M234" s="15"/>
      <c r="N234" s="13"/>
      <c r="O234" s="13"/>
      <c r="P234" s="14"/>
      <c r="Q234" s="15"/>
      <c r="R234" s="7">
        <v>18.5</v>
      </c>
      <c r="S234" s="7">
        <v>18.5</v>
      </c>
      <c r="T234" s="10">
        <f t="shared" si="985"/>
        <v>18.5</v>
      </c>
      <c r="U234" s="11">
        <f t="shared" si="986"/>
        <v>0</v>
      </c>
    </row>
    <row r="235" spans="1:21" ht="18" customHeight="1" x14ac:dyDescent="0.2">
      <c r="A235" s="1">
        <f>A236+7</f>
        <v>43637</v>
      </c>
      <c r="B235" s="13"/>
      <c r="C235" s="13"/>
      <c r="D235" s="14"/>
      <c r="E235" s="15"/>
      <c r="F235" s="13"/>
      <c r="G235" s="13"/>
      <c r="H235" s="14"/>
      <c r="I235" s="15"/>
      <c r="J235" s="13"/>
      <c r="K235" s="13"/>
      <c r="L235" s="14"/>
      <c r="M235" s="15"/>
      <c r="N235" s="13"/>
      <c r="O235" s="13"/>
      <c r="P235" s="14"/>
      <c r="Q235" s="15"/>
      <c r="R235" s="7">
        <v>18.5</v>
      </c>
      <c r="S235" s="7">
        <v>18.510000000000002</v>
      </c>
      <c r="T235" s="10">
        <f t="shared" si="985"/>
        <v>18.5</v>
      </c>
      <c r="U235" s="11">
        <f t="shared" si="986"/>
        <v>0</v>
      </c>
    </row>
    <row r="236" spans="1:21" ht="18" customHeight="1" x14ac:dyDescent="0.2">
      <c r="A236" s="1">
        <f>A237+7</f>
        <v>43630</v>
      </c>
      <c r="B236" s="13"/>
      <c r="C236" s="13"/>
      <c r="D236" s="14"/>
      <c r="E236" s="15"/>
      <c r="F236" s="13"/>
      <c r="G236" s="13"/>
      <c r="H236" s="14"/>
      <c r="I236" s="15"/>
      <c r="J236" s="13"/>
      <c r="K236" s="13"/>
      <c r="L236" s="14"/>
      <c r="M236" s="15"/>
      <c r="N236" s="13"/>
      <c r="O236" s="13"/>
      <c r="P236" s="14"/>
      <c r="Q236" s="15"/>
      <c r="R236" s="7">
        <v>18.5</v>
      </c>
      <c r="S236" s="7">
        <v>18.57</v>
      </c>
      <c r="T236" s="10">
        <f t="shared" si="985"/>
        <v>18.5</v>
      </c>
      <c r="U236" s="11">
        <f t="shared" si="986"/>
        <v>0</v>
      </c>
    </row>
    <row r="237" spans="1:21" ht="18" customHeight="1" x14ac:dyDescent="0.2">
      <c r="A237" s="1">
        <f>A238+7</f>
        <v>43623</v>
      </c>
      <c r="B237" s="13"/>
      <c r="C237" s="13"/>
      <c r="D237" s="14"/>
      <c r="E237" s="15"/>
      <c r="F237" s="13"/>
      <c r="G237" s="13"/>
      <c r="H237" s="14"/>
      <c r="I237" s="15"/>
      <c r="J237" s="13"/>
      <c r="K237" s="13"/>
      <c r="L237" s="14"/>
      <c r="M237" s="15"/>
      <c r="N237" s="13"/>
      <c r="O237" s="13"/>
      <c r="P237" s="14"/>
      <c r="Q237" s="15"/>
      <c r="R237" s="7">
        <v>18.5</v>
      </c>
      <c r="S237" s="7">
        <v>18.63</v>
      </c>
      <c r="T237" s="10">
        <f t="shared" si="985"/>
        <v>18.5</v>
      </c>
      <c r="U237" s="11">
        <f t="shared" si="986"/>
        <v>0</v>
      </c>
    </row>
    <row r="238" spans="1:21" ht="18" customHeight="1" x14ac:dyDescent="0.2">
      <c r="A238" s="1">
        <v>43616</v>
      </c>
      <c r="B238" s="13"/>
      <c r="C238" s="13"/>
      <c r="D238" s="14"/>
      <c r="E238" s="15"/>
      <c r="F238" s="13"/>
      <c r="G238" s="13"/>
      <c r="H238" s="14"/>
      <c r="I238" s="15"/>
      <c r="J238" s="13"/>
      <c r="K238" s="13"/>
      <c r="L238" s="14"/>
      <c r="M238" s="15"/>
      <c r="N238" s="13"/>
      <c r="O238" s="13"/>
      <c r="P238" s="14"/>
      <c r="Q238" s="15"/>
      <c r="R238" s="7">
        <v>18.5</v>
      </c>
      <c r="S238" s="7">
        <v>18.690000000000001</v>
      </c>
      <c r="T238" s="10">
        <f t="shared" si="985"/>
        <v>18.5</v>
      </c>
      <c r="U238" s="11">
        <f t="shared" si="986"/>
        <v>0</v>
      </c>
    </row>
    <row r="239" spans="1:21" ht="18" customHeight="1" x14ac:dyDescent="0.2">
      <c r="A239" s="2"/>
      <c r="B239" s="4"/>
      <c r="C239" s="4"/>
      <c r="D239" s="3"/>
      <c r="E239" s="3"/>
      <c r="F239" s="4"/>
      <c r="G239" s="4"/>
      <c r="H239" s="3"/>
      <c r="I239" s="3"/>
      <c r="J239" s="4"/>
      <c r="K239" s="4"/>
      <c r="L239" s="3"/>
      <c r="M239" s="3"/>
      <c r="N239" s="4"/>
      <c r="O239" s="4"/>
      <c r="P239" s="3"/>
      <c r="Q239" s="3"/>
      <c r="R239" s="4"/>
      <c r="S239" s="4"/>
      <c r="T239" s="3"/>
      <c r="U239" s="3"/>
    </row>
    <row r="240" spans="1:21" ht="18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8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8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8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8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8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8" customHeight="1" x14ac:dyDescent="0.2"/>
    <row r="247" spans="1:21" ht="18" customHeight="1" x14ac:dyDescent="0.2"/>
    <row r="248" spans="1:21" ht="18" customHeight="1" x14ac:dyDescent="0.2"/>
    <row r="249" spans="1:21" ht="18" customHeight="1" x14ac:dyDescent="0.2"/>
    <row r="250" spans="1:21" ht="18" customHeight="1" x14ac:dyDescent="0.2"/>
    <row r="251" spans="1:21" ht="18" customHeight="1" x14ac:dyDescent="0.2"/>
    <row r="252" spans="1:21" ht="18" customHeight="1" x14ac:dyDescent="0.2"/>
    <row r="253" spans="1:21" ht="18" customHeight="1" x14ac:dyDescent="0.2"/>
    <row r="254" spans="1:21" ht="18" customHeight="1" x14ac:dyDescent="0.2"/>
    <row r="255" spans="1:21" ht="18" customHeight="1" x14ac:dyDescent="0.2"/>
    <row r="256" spans="1:21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  <row r="686" ht="18" customHeight="1" x14ac:dyDescent="0.2"/>
    <row r="687" ht="18" customHeight="1" x14ac:dyDescent="0.2"/>
    <row r="688" ht="18" customHeight="1" x14ac:dyDescent="0.2"/>
    <row r="689" ht="18" customHeight="1" x14ac:dyDescent="0.2"/>
    <row r="690" ht="18" customHeight="1" x14ac:dyDescent="0.2"/>
    <row r="691" ht="18" customHeight="1" x14ac:dyDescent="0.2"/>
    <row r="692" ht="18" customHeight="1" x14ac:dyDescent="0.2"/>
    <row r="693" ht="18" customHeight="1" x14ac:dyDescent="0.2"/>
    <row r="694" ht="18" customHeight="1" x14ac:dyDescent="0.2"/>
    <row r="695" ht="18" customHeight="1" x14ac:dyDescent="0.2"/>
    <row r="696" ht="18" customHeight="1" x14ac:dyDescent="0.2"/>
    <row r="697" ht="18" customHeight="1" x14ac:dyDescent="0.2"/>
    <row r="698" ht="18" customHeight="1" x14ac:dyDescent="0.2"/>
    <row r="699" ht="18" customHeight="1" x14ac:dyDescent="0.2"/>
    <row r="700" ht="18" customHeight="1" x14ac:dyDescent="0.2"/>
    <row r="701" ht="18" customHeight="1" x14ac:dyDescent="0.2"/>
    <row r="702" ht="18" customHeight="1" x14ac:dyDescent="0.2"/>
    <row r="703" ht="18" customHeight="1" x14ac:dyDescent="0.2"/>
    <row r="704" ht="18" customHeight="1" x14ac:dyDescent="0.2"/>
    <row r="705" ht="18" customHeight="1" x14ac:dyDescent="0.2"/>
    <row r="706" ht="18" customHeight="1" x14ac:dyDescent="0.2"/>
    <row r="707" ht="18" customHeight="1" x14ac:dyDescent="0.2"/>
    <row r="708" ht="18" customHeight="1" x14ac:dyDescent="0.2"/>
    <row r="709" ht="18" customHeight="1" x14ac:dyDescent="0.2"/>
    <row r="710" ht="18" customHeight="1" x14ac:dyDescent="0.2"/>
    <row r="711" ht="18" customHeight="1" x14ac:dyDescent="0.2"/>
    <row r="712" ht="18" customHeight="1" x14ac:dyDescent="0.2"/>
    <row r="713" ht="18" customHeight="1" x14ac:dyDescent="0.2"/>
    <row r="714" ht="18" customHeight="1" x14ac:dyDescent="0.2"/>
    <row r="715" ht="18" customHeight="1" x14ac:dyDescent="0.2"/>
    <row r="716" ht="18" customHeight="1" x14ac:dyDescent="0.2"/>
    <row r="717" ht="18" customHeight="1" x14ac:dyDescent="0.2"/>
    <row r="718" ht="18" customHeight="1" x14ac:dyDescent="0.2"/>
    <row r="719" ht="18" customHeight="1" x14ac:dyDescent="0.2"/>
    <row r="720" ht="18" customHeight="1" x14ac:dyDescent="0.2"/>
    <row r="721" ht="18" customHeight="1" x14ac:dyDescent="0.2"/>
    <row r="722" ht="18" customHeight="1" x14ac:dyDescent="0.2"/>
    <row r="723" ht="18" customHeight="1" x14ac:dyDescent="0.2"/>
    <row r="724" ht="18" customHeight="1" x14ac:dyDescent="0.2"/>
    <row r="725" ht="18" customHeight="1" x14ac:dyDescent="0.2"/>
    <row r="726" ht="18" customHeight="1" x14ac:dyDescent="0.2"/>
    <row r="727" ht="18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18" customHeight="1" x14ac:dyDescent="0.2"/>
    <row r="738" ht="18" customHeight="1" x14ac:dyDescent="0.2"/>
    <row r="739" ht="18" customHeight="1" x14ac:dyDescent="0.2"/>
    <row r="740" ht="18" customHeight="1" x14ac:dyDescent="0.2"/>
    <row r="741" ht="18" customHeight="1" x14ac:dyDescent="0.2"/>
    <row r="742" ht="18" customHeight="1" x14ac:dyDescent="0.2"/>
    <row r="743" ht="18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18" customHeight="1" x14ac:dyDescent="0.2"/>
    <row r="754" ht="18" customHeight="1" x14ac:dyDescent="0.2"/>
    <row r="755" ht="18" customHeight="1" x14ac:dyDescent="0.2"/>
    <row r="756" ht="18" customHeight="1" x14ac:dyDescent="0.2"/>
    <row r="757" ht="18" customHeight="1" x14ac:dyDescent="0.2"/>
    <row r="758" ht="18" customHeight="1" x14ac:dyDescent="0.2"/>
    <row r="759" ht="18" customHeight="1" x14ac:dyDescent="0.2"/>
    <row r="760" ht="18" customHeight="1" x14ac:dyDescent="0.2"/>
    <row r="761" ht="18" customHeight="1" x14ac:dyDescent="0.2"/>
    <row r="762" ht="18" customHeight="1" x14ac:dyDescent="0.2"/>
    <row r="763" ht="18" customHeight="1" x14ac:dyDescent="0.2"/>
    <row r="764" ht="18" customHeight="1" x14ac:dyDescent="0.2"/>
    <row r="765" ht="18" customHeight="1" x14ac:dyDescent="0.2"/>
    <row r="766" ht="18" customHeight="1" x14ac:dyDescent="0.2"/>
    <row r="767" ht="18" customHeight="1" x14ac:dyDescent="0.2"/>
    <row r="768" ht="18" customHeight="1" x14ac:dyDescent="0.2"/>
    <row r="769" ht="18" customHeight="1" x14ac:dyDescent="0.2"/>
    <row r="770" ht="18" customHeight="1" x14ac:dyDescent="0.2"/>
    <row r="771" ht="18" customHeight="1" x14ac:dyDescent="0.2"/>
    <row r="772" ht="18" customHeight="1" x14ac:dyDescent="0.2"/>
    <row r="773" ht="18" customHeight="1" x14ac:dyDescent="0.2"/>
    <row r="774" ht="18" customHeight="1" x14ac:dyDescent="0.2"/>
    <row r="775" ht="18" customHeight="1" x14ac:dyDescent="0.2"/>
    <row r="776" ht="18" customHeight="1" x14ac:dyDescent="0.2"/>
    <row r="777" ht="18" customHeight="1" x14ac:dyDescent="0.2"/>
    <row r="778" ht="18" customHeight="1" x14ac:dyDescent="0.2"/>
    <row r="779" ht="18" customHeight="1" x14ac:dyDescent="0.2"/>
    <row r="780" ht="18" customHeight="1" x14ac:dyDescent="0.2"/>
    <row r="781" ht="18" customHeight="1" x14ac:dyDescent="0.2"/>
    <row r="782" ht="18" customHeight="1" x14ac:dyDescent="0.2"/>
    <row r="783" ht="18" customHeight="1" x14ac:dyDescent="0.2"/>
    <row r="784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  <row r="792" ht="18" customHeight="1" x14ac:dyDescent="0.2"/>
    <row r="793" ht="18" customHeight="1" x14ac:dyDescent="0.2"/>
    <row r="794" ht="18" customHeight="1" x14ac:dyDescent="0.2"/>
    <row r="795" ht="18" customHeight="1" x14ac:dyDescent="0.2"/>
    <row r="796" ht="18" customHeight="1" x14ac:dyDescent="0.2"/>
    <row r="797" ht="18" customHeight="1" x14ac:dyDescent="0.2"/>
    <row r="798" ht="18" customHeight="1" x14ac:dyDescent="0.2"/>
    <row r="799" ht="18" customHeight="1" x14ac:dyDescent="0.2"/>
    <row r="800" ht="18" customHeight="1" x14ac:dyDescent="0.2"/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ht="18" customHeight="1" x14ac:dyDescent="0.2"/>
    <row r="882" ht="18" customHeight="1" x14ac:dyDescent="0.2"/>
    <row r="883" ht="18" customHeight="1" x14ac:dyDescent="0.2"/>
    <row r="884" ht="18" customHeight="1" x14ac:dyDescent="0.2"/>
    <row r="885" ht="18" customHeight="1" x14ac:dyDescent="0.2"/>
    <row r="886" ht="18" customHeight="1" x14ac:dyDescent="0.2"/>
    <row r="887" ht="18" customHeight="1" x14ac:dyDescent="0.2"/>
    <row r="888" ht="18" customHeight="1" x14ac:dyDescent="0.2"/>
    <row r="889" ht="18" customHeight="1" x14ac:dyDescent="0.2"/>
    <row r="890" ht="18" customHeight="1" x14ac:dyDescent="0.2"/>
    <row r="891" ht="18" customHeight="1" x14ac:dyDescent="0.2"/>
    <row r="892" ht="18" customHeight="1" x14ac:dyDescent="0.2"/>
    <row r="893" ht="18" customHeight="1" x14ac:dyDescent="0.2"/>
    <row r="894" ht="18" customHeight="1" x14ac:dyDescent="0.2"/>
    <row r="895" ht="18" customHeight="1" x14ac:dyDescent="0.2"/>
    <row r="896" ht="18" customHeight="1" x14ac:dyDescent="0.2"/>
    <row r="897" ht="18" customHeight="1" x14ac:dyDescent="0.2"/>
    <row r="898" ht="18" customHeight="1" x14ac:dyDescent="0.2"/>
    <row r="899" ht="18" customHeight="1" x14ac:dyDescent="0.2"/>
    <row r="900" ht="18" customHeight="1" x14ac:dyDescent="0.2"/>
    <row r="901" ht="18" customHeight="1" x14ac:dyDescent="0.2"/>
    <row r="902" ht="18" customHeight="1" x14ac:dyDescent="0.2"/>
    <row r="903" ht="18" customHeight="1" x14ac:dyDescent="0.2"/>
    <row r="904" ht="18" customHeight="1" x14ac:dyDescent="0.2"/>
    <row r="905" ht="18" customHeight="1" x14ac:dyDescent="0.2"/>
    <row r="906" ht="18" customHeight="1" x14ac:dyDescent="0.2"/>
    <row r="907" ht="18" customHeight="1" x14ac:dyDescent="0.2"/>
    <row r="908" ht="18" customHeight="1" x14ac:dyDescent="0.2"/>
    <row r="909" ht="18" customHeight="1" x14ac:dyDescent="0.2"/>
    <row r="910" ht="18" customHeight="1" x14ac:dyDescent="0.2"/>
    <row r="911" ht="18" customHeight="1" x14ac:dyDescent="0.2"/>
    <row r="912" ht="18" customHeight="1" x14ac:dyDescent="0.2"/>
    <row r="913" ht="18" customHeight="1" x14ac:dyDescent="0.2"/>
    <row r="914" ht="18" customHeight="1" x14ac:dyDescent="0.2"/>
    <row r="915" ht="18" customHeight="1" x14ac:dyDescent="0.2"/>
    <row r="916" ht="18" customHeight="1" x14ac:dyDescent="0.2"/>
    <row r="917" ht="18" customHeight="1" x14ac:dyDescent="0.2"/>
    <row r="918" ht="18" customHeight="1" x14ac:dyDescent="0.2"/>
    <row r="919" ht="18" customHeight="1" x14ac:dyDescent="0.2"/>
    <row r="920" ht="18" customHeight="1" x14ac:dyDescent="0.2"/>
    <row r="921" ht="18" customHeight="1" x14ac:dyDescent="0.2"/>
    <row r="922" ht="18" customHeight="1" x14ac:dyDescent="0.2"/>
    <row r="923" ht="18" customHeight="1" x14ac:dyDescent="0.2"/>
    <row r="924" ht="18" customHeight="1" x14ac:dyDescent="0.2"/>
    <row r="925" ht="18" customHeight="1" x14ac:dyDescent="0.2"/>
    <row r="926" ht="18" customHeight="1" x14ac:dyDescent="0.2"/>
    <row r="927" ht="18" customHeight="1" x14ac:dyDescent="0.2"/>
    <row r="928" ht="18" customHeight="1" x14ac:dyDescent="0.2"/>
    <row r="929" ht="18" customHeight="1" x14ac:dyDescent="0.2"/>
    <row r="930" ht="18" customHeight="1" x14ac:dyDescent="0.2"/>
    <row r="931" ht="18" customHeight="1" x14ac:dyDescent="0.2"/>
    <row r="932" ht="18" customHeight="1" x14ac:dyDescent="0.2"/>
    <row r="933" ht="18" customHeight="1" x14ac:dyDescent="0.2"/>
    <row r="934" ht="18" customHeight="1" x14ac:dyDescent="0.2"/>
    <row r="935" ht="18" customHeight="1" x14ac:dyDescent="0.2"/>
    <row r="936" ht="18" customHeight="1" x14ac:dyDescent="0.2"/>
    <row r="937" ht="18" customHeight="1" x14ac:dyDescent="0.2"/>
    <row r="938" ht="18" customHeight="1" x14ac:dyDescent="0.2"/>
    <row r="939" ht="18" customHeight="1" x14ac:dyDescent="0.2"/>
    <row r="940" ht="18" customHeight="1" x14ac:dyDescent="0.2"/>
    <row r="941" ht="18" customHeight="1" x14ac:dyDescent="0.2"/>
    <row r="942" ht="18" customHeight="1" x14ac:dyDescent="0.2"/>
    <row r="943" ht="18" customHeight="1" x14ac:dyDescent="0.2"/>
    <row r="944" ht="18" customHeight="1" x14ac:dyDescent="0.2"/>
    <row r="945" ht="18" customHeight="1" x14ac:dyDescent="0.2"/>
    <row r="946" ht="18" customHeight="1" x14ac:dyDescent="0.2"/>
    <row r="947" ht="18" customHeight="1" x14ac:dyDescent="0.2"/>
    <row r="948" ht="18" customHeight="1" x14ac:dyDescent="0.2"/>
    <row r="949" ht="18" customHeight="1" x14ac:dyDescent="0.2"/>
    <row r="950" ht="18" customHeight="1" x14ac:dyDescent="0.2"/>
    <row r="951" ht="18" customHeight="1" x14ac:dyDescent="0.2"/>
    <row r="952" ht="18" customHeight="1" x14ac:dyDescent="0.2"/>
    <row r="953" ht="18" customHeight="1" x14ac:dyDescent="0.2"/>
    <row r="954" ht="18" customHeight="1" x14ac:dyDescent="0.2"/>
    <row r="955" ht="18" customHeight="1" x14ac:dyDescent="0.2"/>
    <row r="956" ht="18" customHeight="1" x14ac:dyDescent="0.2"/>
    <row r="957" ht="18" customHeight="1" x14ac:dyDescent="0.2"/>
    <row r="958" ht="18" customHeight="1" x14ac:dyDescent="0.2"/>
    <row r="959" ht="18" customHeight="1" x14ac:dyDescent="0.2"/>
    <row r="960" ht="18" customHeight="1" x14ac:dyDescent="0.2"/>
    <row r="961" ht="18" customHeight="1" x14ac:dyDescent="0.2"/>
    <row r="962" ht="18" customHeight="1" x14ac:dyDescent="0.2"/>
    <row r="963" ht="18" customHeight="1" x14ac:dyDescent="0.2"/>
    <row r="964" ht="18" customHeight="1" x14ac:dyDescent="0.2"/>
    <row r="965" ht="18" customHeight="1" x14ac:dyDescent="0.2"/>
    <row r="966" ht="18" customHeight="1" x14ac:dyDescent="0.2"/>
    <row r="967" ht="18" customHeight="1" x14ac:dyDescent="0.2"/>
    <row r="968" ht="18" customHeight="1" x14ac:dyDescent="0.2"/>
    <row r="969" ht="18" customHeight="1" x14ac:dyDescent="0.2"/>
    <row r="970" ht="18" customHeight="1" x14ac:dyDescent="0.2"/>
    <row r="971" ht="18" customHeight="1" x14ac:dyDescent="0.2"/>
    <row r="972" ht="18" customHeight="1" x14ac:dyDescent="0.2"/>
    <row r="973" ht="18" customHeight="1" x14ac:dyDescent="0.2"/>
    <row r="974" ht="18" customHeight="1" x14ac:dyDescent="0.2"/>
    <row r="975" ht="18" customHeight="1" x14ac:dyDescent="0.2"/>
    <row r="976" ht="18" customHeight="1" x14ac:dyDescent="0.2"/>
    <row r="977" ht="18" customHeight="1" x14ac:dyDescent="0.2"/>
    <row r="978" ht="18" customHeight="1" x14ac:dyDescent="0.2"/>
    <row r="979" ht="18" customHeight="1" x14ac:dyDescent="0.2"/>
    <row r="980" ht="18" customHeight="1" x14ac:dyDescent="0.2"/>
    <row r="981" ht="18" customHeight="1" x14ac:dyDescent="0.2"/>
    <row r="982" ht="18" customHeight="1" x14ac:dyDescent="0.2"/>
    <row r="983" ht="18" customHeight="1" x14ac:dyDescent="0.2"/>
    <row r="984" ht="18" customHeight="1" x14ac:dyDescent="0.2"/>
    <row r="985" ht="18" customHeight="1" x14ac:dyDescent="0.2"/>
    <row r="986" ht="18" customHeight="1" x14ac:dyDescent="0.2"/>
    <row r="987" ht="18" customHeight="1" x14ac:dyDescent="0.2"/>
    <row r="988" ht="18" customHeight="1" x14ac:dyDescent="0.2"/>
    <row r="989" ht="18" customHeight="1" x14ac:dyDescent="0.2"/>
    <row r="990" ht="18" customHeight="1" x14ac:dyDescent="0.2"/>
    <row r="991" ht="18" customHeight="1" x14ac:dyDescent="0.2"/>
    <row r="992" ht="18" customHeight="1" x14ac:dyDescent="0.2"/>
    <row r="993" ht="18" customHeight="1" x14ac:dyDescent="0.2"/>
    <row r="994" ht="18" customHeight="1" x14ac:dyDescent="0.2"/>
    <row r="995" ht="18" customHeight="1" x14ac:dyDescent="0.2"/>
    <row r="996" ht="18" customHeight="1" x14ac:dyDescent="0.2"/>
    <row r="997" ht="18" customHeight="1" x14ac:dyDescent="0.2"/>
    <row r="998" ht="18" customHeight="1" x14ac:dyDescent="0.2"/>
    <row r="999" ht="18" customHeight="1" x14ac:dyDescent="0.2"/>
    <row r="1000" ht="18" customHeight="1" x14ac:dyDescent="0.2"/>
    <row r="1001" ht="18" customHeight="1" x14ac:dyDescent="0.2"/>
    <row r="1002" ht="18" customHeight="1" x14ac:dyDescent="0.2"/>
    <row r="1003" ht="18" customHeight="1" x14ac:dyDescent="0.2"/>
    <row r="1004" ht="18" customHeight="1" x14ac:dyDescent="0.2"/>
    <row r="1005" ht="18" customHeight="1" x14ac:dyDescent="0.2"/>
    <row r="1006" ht="18" customHeight="1" x14ac:dyDescent="0.2"/>
    <row r="1007" ht="18" customHeight="1" x14ac:dyDescent="0.2"/>
    <row r="1008" ht="18" customHeight="1" x14ac:dyDescent="0.2"/>
    <row r="1009" ht="18" customHeight="1" x14ac:dyDescent="0.2"/>
    <row r="1010" ht="18" customHeight="1" x14ac:dyDescent="0.2"/>
    <row r="1011" ht="18" customHeight="1" x14ac:dyDescent="0.2"/>
    <row r="1012" ht="18" customHeight="1" x14ac:dyDescent="0.2"/>
    <row r="1013" ht="18" customHeight="1" x14ac:dyDescent="0.2"/>
    <row r="1014" ht="18" customHeight="1" x14ac:dyDescent="0.2"/>
    <row r="1015" ht="18" customHeight="1" x14ac:dyDescent="0.2"/>
    <row r="1016" ht="18" customHeight="1" x14ac:dyDescent="0.2"/>
    <row r="1017" ht="18" customHeight="1" x14ac:dyDescent="0.2"/>
    <row r="1018" ht="18" customHeight="1" x14ac:dyDescent="0.2"/>
    <row r="1019" ht="18" customHeight="1" x14ac:dyDescent="0.2"/>
    <row r="1020" ht="18" customHeight="1" x14ac:dyDescent="0.2"/>
    <row r="1021" ht="18" customHeight="1" x14ac:dyDescent="0.2"/>
    <row r="1022" ht="18" customHeight="1" x14ac:dyDescent="0.2"/>
    <row r="1023" ht="18" customHeight="1" x14ac:dyDescent="0.2"/>
    <row r="1024" ht="18" customHeight="1" x14ac:dyDescent="0.2"/>
    <row r="1025" ht="18" customHeight="1" x14ac:dyDescent="0.2"/>
    <row r="1026" ht="18" customHeight="1" x14ac:dyDescent="0.2"/>
    <row r="1027" ht="18" customHeight="1" x14ac:dyDescent="0.2"/>
    <row r="1028" ht="18" customHeight="1" x14ac:dyDescent="0.2"/>
    <row r="1029" ht="18" customHeight="1" x14ac:dyDescent="0.2"/>
    <row r="1030" ht="18" customHeight="1" x14ac:dyDescent="0.2"/>
    <row r="1031" ht="18" customHeight="1" x14ac:dyDescent="0.2"/>
    <row r="1032" ht="18" customHeight="1" x14ac:dyDescent="0.2"/>
    <row r="1033" ht="18" customHeight="1" x14ac:dyDescent="0.2"/>
    <row r="1034" ht="18" customHeight="1" x14ac:dyDescent="0.2"/>
    <row r="1035" ht="18" customHeight="1" x14ac:dyDescent="0.2"/>
    <row r="1036" ht="18" customHeight="1" x14ac:dyDescent="0.2"/>
    <row r="1037" ht="18" customHeight="1" x14ac:dyDescent="0.2"/>
    <row r="1038" ht="18" customHeight="1" x14ac:dyDescent="0.2"/>
    <row r="1039" ht="18" customHeight="1" x14ac:dyDescent="0.2"/>
    <row r="1040" ht="18" customHeight="1" x14ac:dyDescent="0.2"/>
    <row r="1041" ht="18" customHeight="1" x14ac:dyDescent="0.2"/>
    <row r="1042" ht="18" customHeight="1" x14ac:dyDescent="0.2"/>
    <row r="1043" ht="18" customHeight="1" x14ac:dyDescent="0.2"/>
    <row r="1044" ht="18" customHeight="1" x14ac:dyDescent="0.2"/>
    <row r="1045" ht="18" customHeight="1" x14ac:dyDescent="0.2"/>
    <row r="1046" ht="18" customHeight="1" x14ac:dyDescent="0.2"/>
    <row r="1047" ht="18" customHeight="1" x14ac:dyDescent="0.2"/>
    <row r="1048" ht="18" customHeight="1" x14ac:dyDescent="0.2"/>
    <row r="1049" ht="18" customHeight="1" x14ac:dyDescent="0.2"/>
    <row r="1050" ht="18" customHeight="1" x14ac:dyDescent="0.2"/>
    <row r="1051" ht="18" customHeight="1" x14ac:dyDescent="0.2"/>
    <row r="1052" ht="18" customHeight="1" x14ac:dyDescent="0.2"/>
    <row r="1053" ht="18" customHeight="1" x14ac:dyDescent="0.2"/>
    <row r="1054" ht="18" customHeight="1" x14ac:dyDescent="0.2"/>
    <row r="1055" ht="18" customHeight="1" x14ac:dyDescent="0.2"/>
    <row r="1056" ht="18" customHeight="1" x14ac:dyDescent="0.2"/>
    <row r="1057" ht="18" customHeight="1" x14ac:dyDescent="0.2"/>
    <row r="1058" ht="18" customHeight="1" x14ac:dyDescent="0.2"/>
    <row r="1059" ht="18" customHeight="1" x14ac:dyDescent="0.2"/>
    <row r="1060" ht="18" customHeight="1" x14ac:dyDescent="0.2"/>
    <row r="1061" ht="18" customHeight="1" x14ac:dyDescent="0.2"/>
    <row r="1062" ht="18" customHeight="1" x14ac:dyDescent="0.2"/>
    <row r="1063" ht="18" customHeight="1" x14ac:dyDescent="0.2"/>
    <row r="1064" ht="18" customHeight="1" x14ac:dyDescent="0.2"/>
    <row r="1065" ht="18" customHeight="1" x14ac:dyDescent="0.2"/>
    <row r="1066" ht="18" customHeight="1" x14ac:dyDescent="0.2"/>
    <row r="1067" ht="18" customHeight="1" x14ac:dyDescent="0.2"/>
    <row r="1068" ht="18" customHeight="1" x14ac:dyDescent="0.2"/>
    <row r="1069" ht="18" customHeight="1" x14ac:dyDescent="0.2"/>
    <row r="1070" ht="18" customHeight="1" x14ac:dyDescent="0.2"/>
    <row r="1071" ht="18" customHeight="1" x14ac:dyDescent="0.2"/>
    <row r="1072" ht="18" customHeight="1" x14ac:dyDescent="0.2"/>
    <row r="1073" ht="18" customHeight="1" x14ac:dyDescent="0.2"/>
    <row r="1074" ht="18" customHeight="1" x14ac:dyDescent="0.2"/>
    <row r="1075" ht="18" customHeight="1" x14ac:dyDescent="0.2"/>
    <row r="1076" ht="18" customHeight="1" x14ac:dyDescent="0.2"/>
    <row r="1077" ht="18" customHeight="1" x14ac:dyDescent="0.2"/>
    <row r="1078" ht="18" customHeight="1" x14ac:dyDescent="0.2"/>
    <row r="1079" ht="18" customHeight="1" x14ac:dyDescent="0.2"/>
    <row r="1080" ht="18" customHeight="1" x14ac:dyDescent="0.2"/>
    <row r="1081" ht="18" customHeight="1" x14ac:dyDescent="0.2"/>
    <row r="1082" ht="18" customHeight="1" x14ac:dyDescent="0.2"/>
    <row r="1083" ht="18" customHeight="1" x14ac:dyDescent="0.2"/>
    <row r="1084" ht="18" customHeight="1" x14ac:dyDescent="0.2"/>
    <row r="1085" ht="18" customHeight="1" x14ac:dyDescent="0.2"/>
    <row r="1086" ht="18" customHeight="1" x14ac:dyDescent="0.2"/>
    <row r="1087" ht="18" customHeight="1" x14ac:dyDescent="0.2"/>
    <row r="1088" ht="18" customHeight="1" x14ac:dyDescent="0.2"/>
    <row r="1089" ht="18" customHeight="1" x14ac:dyDescent="0.2"/>
    <row r="1090" ht="18" customHeight="1" x14ac:dyDescent="0.2"/>
    <row r="1091" ht="18" customHeight="1" x14ac:dyDescent="0.2"/>
    <row r="1092" ht="18" customHeight="1" x14ac:dyDescent="0.2"/>
    <row r="1093" ht="18" customHeight="1" x14ac:dyDescent="0.2"/>
    <row r="1094" ht="18" customHeight="1" x14ac:dyDescent="0.2"/>
    <row r="1095" ht="18" customHeight="1" x14ac:dyDescent="0.2"/>
    <row r="1096" ht="18" customHeight="1" x14ac:dyDescent="0.2"/>
    <row r="1097" ht="18" customHeight="1" x14ac:dyDescent="0.2"/>
    <row r="1098" ht="18" customHeight="1" x14ac:dyDescent="0.2"/>
    <row r="1099" ht="18" customHeight="1" x14ac:dyDescent="0.2"/>
    <row r="1100" ht="18" customHeight="1" x14ac:dyDescent="0.2"/>
    <row r="1101" ht="18" customHeight="1" x14ac:dyDescent="0.2"/>
    <row r="1102" ht="18" customHeight="1" x14ac:dyDescent="0.2"/>
    <row r="1103" ht="18" customHeight="1" x14ac:dyDescent="0.2"/>
    <row r="1104" ht="18" customHeight="1" x14ac:dyDescent="0.2"/>
    <row r="1105" ht="18" customHeight="1" x14ac:dyDescent="0.2"/>
    <row r="1106" ht="18" customHeight="1" x14ac:dyDescent="0.2"/>
    <row r="1107" ht="18" customHeight="1" x14ac:dyDescent="0.2"/>
    <row r="1108" ht="18" customHeight="1" x14ac:dyDescent="0.2"/>
    <row r="1109" ht="18" customHeight="1" x14ac:dyDescent="0.2"/>
    <row r="1110" ht="18" customHeight="1" x14ac:dyDescent="0.2"/>
    <row r="1111" ht="18" customHeight="1" x14ac:dyDescent="0.2"/>
    <row r="1112" ht="18" customHeight="1" x14ac:dyDescent="0.2"/>
    <row r="1113" ht="18" customHeight="1" x14ac:dyDescent="0.2"/>
    <row r="1114" ht="18" customHeight="1" x14ac:dyDescent="0.2"/>
    <row r="1115" ht="18" customHeight="1" x14ac:dyDescent="0.2"/>
    <row r="1116" ht="18" customHeight="1" x14ac:dyDescent="0.2"/>
    <row r="1117" ht="18" customHeight="1" x14ac:dyDescent="0.2"/>
    <row r="1118" ht="18" customHeight="1" x14ac:dyDescent="0.2"/>
    <row r="1119" ht="18" customHeight="1" x14ac:dyDescent="0.2"/>
    <row r="1120" ht="18" customHeight="1" x14ac:dyDescent="0.2"/>
    <row r="1121" ht="18" customHeight="1" x14ac:dyDescent="0.2"/>
    <row r="1122" ht="18" customHeight="1" x14ac:dyDescent="0.2"/>
    <row r="1123" ht="18" customHeight="1" x14ac:dyDescent="0.2"/>
    <row r="1124" ht="18" customHeight="1" x14ac:dyDescent="0.2"/>
    <row r="1125" ht="18" customHeight="1" x14ac:dyDescent="0.2"/>
    <row r="1126" ht="18" customHeight="1" x14ac:dyDescent="0.2"/>
    <row r="1127" ht="18" customHeight="1" x14ac:dyDescent="0.2"/>
    <row r="1128" ht="18" customHeight="1" x14ac:dyDescent="0.2"/>
    <row r="1129" ht="18" customHeight="1" x14ac:dyDescent="0.2"/>
    <row r="1130" ht="18" customHeight="1" x14ac:dyDescent="0.2"/>
    <row r="1131" ht="18" customHeight="1" x14ac:dyDescent="0.2"/>
    <row r="1132" ht="18" customHeight="1" x14ac:dyDescent="0.2"/>
    <row r="1133" ht="18" customHeight="1" x14ac:dyDescent="0.2"/>
    <row r="1134" ht="18" customHeight="1" x14ac:dyDescent="0.2"/>
    <row r="1135" ht="18" customHeight="1" x14ac:dyDescent="0.2"/>
    <row r="1136" ht="18" customHeight="1" x14ac:dyDescent="0.2"/>
    <row r="1137" ht="18" customHeight="1" x14ac:dyDescent="0.2"/>
    <row r="1138" ht="18" customHeight="1" x14ac:dyDescent="0.2"/>
    <row r="1139" ht="18" customHeight="1" x14ac:dyDescent="0.2"/>
    <row r="1140" ht="18" customHeight="1" x14ac:dyDescent="0.2"/>
    <row r="1141" ht="18" customHeight="1" x14ac:dyDescent="0.2"/>
    <row r="1142" ht="18" customHeight="1" x14ac:dyDescent="0.2"/>
    <row r="1143" ht="18" customHeight="1" x14ac:dyDescent="0.2"/>
    <row r="1144" ht="18" customHeight="1" x14ac:dyDescent="0.2"/>
    <row r="1145" ht="18" customHeight="1" x14ac:dyDescent="0.2"/>
    <row r="1146" ht="18" customHeight="1" x14ac:dyDescent="0.2"/>
    <row r="1147" ht="18" customHeight="1" x14ac:dyDescent="0.2"/>
    <row r="1148" ht="18" customHeight="1" x14ac:dyDescent="0.2"/>
    <row r="1149" ht="18" customHeight="1" x14ac:dyDescent="0.2"/>
    <row r="1150" ht="18" customHeight="1" x14ac:dyDescent="0.2"/>
    <row r="1151" ht="18" customHeight="1" x14ac:dyDescent="0.2"/>
    <row r="1152" ht="18" customHeight="1" x14ac:dyDescent="0.2"/>
    <row r="1153" ht="18" customHeight="1" x14ac:dyDescent="0.2"/>
    <row r="1154" ht="18" customHeight="1" x14ac:dyDescent="0.2"/>
    <row r="1155" ht="18" customHeight="1" x14ac:dyDescent="0.2"/>
    <row r="1156" ht="18" customHeight="1" x14ac:dyDescent="0.2"/>
    <row r="1157" ht="18" customHeight="1" x14ac:dyDescent="0.2"/>
    <row r="1158" ht="18" customHeight="1" x14ac:dyDescent="0.2"/>
    <row r="1159" ht="18" customHeight="1" x14ac:dyDescent="0.2"/>
    <row r="1160" ht="18" customHeight="1" x14ac:dyDescent="0.2"/>
    <row r="1161" ht="18" customHeight="1" x14ac:dyDescent="0.2"/>
    <row r="1162" ht="18" customHeight="1" x14ac:dyDescent="0.2"/>
    <row r="1163" ht="18" customHeight="1" x14ac:dyDescent="0.2"/>
    <row r="1164" ht="18" customHeight="1" x14ac:dyDescent="0.2"/>
    <row r="1165" ht="18" customHeight="1" x14ac:dyDescent="0.2"/>
    <row r="1166" ht="18" customHeight="1" x14ac:dyDescent="0.2"/>
    <row r="1167" ht="18" customHeight="1" x14ac:dyDescent="0.2"/>
    <row r="1168" ht="18" customHeight="1" x14ac:dyDescent="0.2"/>
    <row r="1169" ht="18" customHeight="1" x14ac:dyDescent="0.2"/>
    <row r="1170" ht="18" customHeight="1" x14ac:dyDescent="0.2"/>
    <row r="1171" ht="18" customHeight="1" x14ac:dyDescent="0.2"/>
    <row r="1172" ht="18" customHeight="1" x14ac:dyDescent="0.2"/>
    <row r="1173" ht="18" customHeight="1" x14ac:dyDescent="0.2"/>
    <row r="1174" ht="18" customHeight="1" x14ac:dyDescent="0.2"/>
    <row r="1175" ht="18" customHeight="1" x14ac:dyDescent="0.2"/>
    <row r="1176" ht="18" customHeight="1" x14ac:dyDescent="0.2"/>
    <row r="1177" ht="18" customHeight="1" x14ac:dyDescent="0.2"/>
    <row r="1178" ht="18" customHeight="1" x14ac:dyDescent="0.2"/>
    <row r="1179" ht="18" customHeight="1" x14ac:dyDescent="0.2"/>
    <row r="1180" ht="18" customHeight="1" x14ac:dyDescent="0.2"/>
    <row r="1181" ht="18" customHeight="1" x14ac:dyDescent="0.2"/>
    <row r="1182" ht="18" customHeight="1" x14ac:dyDescent="0.2"/>
    <row r="1183" ht="18" customHeight="1" x14ac:dyDescent="0.2"/>
    <row r="1184" ht="18" customHeight="1" x14ac:dyDescent="0.2"/>
    <row r="1185" ht="18" customHeight="1" x14ac:dyDescent="0.2"/>
    <row r="1186" ht="18" customHeight="1" x14ac:dyDescent="0.2"/>
    <row r="1187" ht="18" customHeight="1" x14ac:dyDescent="0.2"/>
    <row r="1188" ht="18" customHeight="1" x14ac:dyDescent="0.2"/>
    <row r="1189" ht="18" customHeight="1" x14ac:dyDescent="0.2"/>
    <row r="1190" ht="18" customHeight="1" x14ac:dyDescent="0.2"/>
    <row r="1191" ht="18" customHeight="1" x14ac:dyDescent="0.2"/>
    <row r="1192" ht="18" customHeight="1" x14ac:dyDescent="0.2"/>
    <row r="1193" ht="18" customHeight="1" x14ac:dyDescent="0.2"/>
    <row r="1194" ht="18" customHeight="1" x14ac:dyDescent="0.2"/>
    <row r="1195" ht="18" customHeight="1" x14ac:dyDescent="0.2"/>
    <row r="1196" ht="18" customHeight="1" x14ac:dyDescent="0.2"/>
    <row r="1197" ht="18" customHeight="1" x14ac:dyDescent="0.2"/>
    <row r="1198" ht="18" customHeight="1" x14ac:dyDescent="0.2"/>
    <row r="1199" ht="18" customHeight="1" x14ac:dyDescent="0.2"/>
    <row r="1200" ht="18" customHeight="1" x14ac:dyDescent="0.2"/>
    <row r="1201" ht="18" customHeight="1" x14ac:dyDescent="0.2"/>
    <row r="1202" ht="18" customHeight="1" x14ac:dyDescent="0.2"/>
    <row r="1203" ht="18" customHeight="1" x14ac:dyDescent="0.2"/>
    <row r="1204" ht="18" customHeight="1" x14ac:dyDescent="0.2"/>
    <row r="1205" ht="18" customHeight="1" x14ac:dyDescent="0.2"/>
    <row r="1206" ht="18" customHeight="1" x14ac:dyDescent="0.2"/>
    <row r="1207" ht="18" customHeight="1" x14ac:dyDescent="0.2"/>
    <row r="1208" ht="18" customHeight="1" x14ac:dyDescent="0.2"/>
    <row r="1209" ht="18" customHeight="1" x14ac:dyDescent="0.2"/>
    <row r="1210" ht="18" customHeight="1" x14ac:dyDescent="0.2"/>
    <row r="1211" ht="18" customHeight="1" x14ac:dyDescent="0.2"/>
    <row r="1212" ht="18" customHeight="1" x14ac:dyDescent="0.2"/>
    <row r="1213" ht="18" customHeight="1" x14ac:dyDescent="0.2"/>
    <row r="1214" ht="18" customHeight="1" x14ac:dyDescent="0.2"/>
    <row r="1215" ht="18" customHeight="1" x14ac:dyDescent="0.2"/>
    <row r="1216" ht="18" customHeight="1" x14ac:dyDescent="0.2"/>
    <row r="1217" ht="18" customHeight="1" x14ac:dyDescent="0.2"/>
    <row r="1218" ht="18" customHeight="1" x14ac:dyDescent="0.2"/>
    <row r="1219" ht="18" customHeight="1" x14ac:dyDescent="0.2"/>
    <row r="1220" ht="18" customHeight="1" x14ac:dyDescent="0.2"/>
    <row r="1221" ht="18" customHeight="1" x14ac:dyDescent="0.2"/>
    <row r="1222" ht="18" customHeight="1" x14ac:dyDescent="0.2"/>
    <row r="1223" ht="18" customHeight="1" x14ac:dyDescent="0.2"/>
    <row r="1224" ht="18" customHeight="1" x14ac:dyDescent="0.2"/>
    <row r="1225" ht="18" customHeight="1" x14ac:dyDescent="0.2"/>
    <row r="1226" ht="18" customHeight="1" x14ac:dyDescent="0.2"/>
    <row r="1227" ht="18" customHeight="1" x14ac:dyDescent="0.2"/>
    <row r="1228" ht="18" customHeight="1" x14ac:dyDescent="0.2"/>
    <row r="1229" ht="18" customHeight="1" x14ac:dyDescent="0.2"/>
    <row r="1230" ht="18" customHeight="1" x14ac:dyDescent="0.2"/>
    <row r="1231" ht="18" customHeight="1" x14ac:dyDescent="0.2"/>
    <row r="1232" ht="18" customHeight="1" x14ac:dyDescent="0.2"/>
    <row r="1233" ht="18" customHeight="1" x14ac:dyDescent="0.2"/>
    <row r="1234" ht="18" customHeight="1" x14ac:dyDescent="0.2"/>
    <row r="1235" ht="18" customHeight="1" x14ac:dyDescent="0.2"/>
    <row r="1236" ht="18" customHeight="1" x14ac:dyDescent="0.2"/>
    <row r="1237" ht="18" customHeight="1" x14ac:dyDescent="0.2"/>
    <row r="1238" ht="18" customHeight="1" x14ac:dyDescent="0.2"/>
    <row r="1239" ht="18" customHeight="1" x14ac:dyDescent="0.2"/>
    <row r="1240" ht="18" customHeight="1" x14ac:dyDescent="0.2"/>
    <row r="1241" ht="18" customHeight="1" x14ac:dyDescent="0.2"/>
    <row r="1242" ht="18" customHeight="1" x14ac:dyDescent="0.2"/>
    <row r="1243" ht="18" customHeight="1" x14ac:dyDescent="0.2"/>
    <row r="1244" ht="18" customHeight="1" x14ac:dyDescent="0.2"/>
    <row r="1245" ht="18" customHeight="1" x14ac:dyDescent="0.2"/>
    <row r="1246" ht="18" customHeight="1" x14ac:dyDescent="0.2"/>
    <row r="1247" ht="18" customHeight="1" x14ac:dyDescent="0.2"/>
    <row r="1248" ht="18" customHeight="1" x14ac:dyDescent="0.2"/>
    <row r="1249" ht="18" customHeight="1" x14ac:dyDescent="0.2"/>
    <row r="1250" ht="18" customHeight="1" x14ac:dyDescent="0.2"/>
    <row r="1251" ht="18" customHeight="1" x14ac:dyDescent="0.2"/>
    <row r="1252" ht="18" customHeight="1" x14ac:dyDescent="0.2"/>
    <row r="1253" ht="18" customHeight="1" x14ac:dyDescent="0.2"/>
    <row r="1254" ht="18" customHeight="1" x14ac:dyDescent="0.2"/>
    <row r="1255" ht="18" customHeight="1" x14ac:dyDescent="0.2"/>
    <row r="1256" ht="18" customHeight="1" x14ac:dyDescent="0.2"/>
    <row r="1257" ht="18" customHeight="1" x14ac:dyDescent="0.2"/>
    <row r="1258" ht="18" customHeight="1" x14ac:dyDescent="0.2"/>
    <row r="1259" ht="18" customHeight="1" x14ac:dyDescent="0.2"/>
    <row r="1260" ht="18" customHeight="1" x14ac:dyDescent="0.2"/>
    <row r="1261" ht="18" customHeight="1" x14ac:dyDescent="0.2"/>
    <row r="1262" ht="18" customHeight="1" x14ac:dyDescent="0.2"/>
    <row r="1263" ht="18" customHeight="1" x14ac:dyDescent="0.2"/>
    <row r="1264" ht="18" customHeight="1" x14ac:dyDescent="0.2"/>
    <row r="1265" ht="18" customHeight="1" x14ac:dyDescent="0.2"/>
    <row r="1266" ht="18" customHeight="1" x14ac:dyDescent="0.2"/>
    <row r="1267" ht="18" customHeight="1" x14ac:dyDescent="0.2"/>
    <row r="1268" ht="18" customHeight="1" x14ac:dyDescent="0.2"/>
    <row r="1269" ht="18" customHeight="1" x14ac:dyDescent="0.2"/>
    <row r="1270" ht="18" customHeight="1" x14ac:dyDescent="0.2"/>
    <row r="1271" ht="18" customHeight="1" x14ac:dyDescent="0.2"/>
    <row r="1272" ht="18" customHeight="1" x14ac:dyDescent="0.2"/>
    <row r="1273" ht="18" customHeight="1" x14ac:dyDescent="0.2"/>
    <row r="1274" ht="18" customHeight="1" x14ac:dyDescent="0.2"/>
    <row r="1275" ht="18" customHeight="1" x14ac:dyDescent="0.2"/>
    <row r="1276" ht="18" customHeight="1" x14ac:dyDescent="0.2"/>
    <row r="1277" ht="18" customHeight="1" x14ac:dyDescent="0.2"/>
    <row r="1278" ht="18" customHeight="1" x14ac:dyDescent="0.2"/>
    <row r="1279" ht="18" customHeight="1" x14ac:dyDescent="0.2"/>
    <row r="1280" ht="18" customHeight="1" x14ac:dyDescent="0.2"/>
    <row r="1281" ht="18" customHeight="1" x14ac:dyDescent="0.2"/>
    <row r="1282" ht="18" customHeight="1" x14ac:dyDescent="0.2"/>
    <row r="1283" ht="18" customHeight="1" x14ac:dyDescent="0.2"/>
    <row r="1284" ht="18" customHeight="1" x14ac:dyDescent="0.2"/>
    <row r="1285" ht="18" customHeight="1" x14ac:dyDescent="0.2"/>
    <row r="1286" ht="18" customHeight="1" x14ac:dyDescent="0.2"/>
    <row r="1287" ht="18" customHeight="1" x14ac:dyDescent="0.2"/>
    <row r="1288" ht="18" customHeight="1" x14ac:dyDescent="0.2"/>
    <row r="1289" ht="18" customHeight="1" x14ac:dyDescent="0.2"/>
    <row r="1290" ht="18" customHeight="1" x14ac:dyDescent="0.2"/>
    <row r="1291" ht="18" customHeight="1" x14ac:dyDescent="0.2"/>
    <row r="1292" ht="18" customHeight="1" x14ac:dyDescent="0.2"/>
    <row r="1293" ht="18" customHeight="1" x14ac:dyDescent="0.2"/>
    <row r="1294" ht="18" customHeight="1" x14ac:dyDescent="0.2"/>
    <row r="1295" ht="18" customHeight="1" x14ac:dyDescent="0.2"/>
    <row r="1296" ht="18" customHeight="1" x14ac:dyDescent="0.2"/>
    <row r="1297" ht="18" customHeight="1" x14ac:dyDescent="0.2"/>
    <row r="1298" ht="18" customHeight="1" x14ac:dyDescent="0.2"/>
    <row r="1299" ht="18" customHeight="1" x14ac:dyDescent="0.2"/>
    <row r="1300" ht="18" customHeight="1" x14ac:dyDescent="0.2"/>
    <row r="1301" ht="18" customHeight="1" x14ac:dyDescent="0.2"/>
    <row r="1302" ht="18" customHeight="1" x14ac:dyDescent="0.2"/>
    <row r="1303" ht="18" customHeight="1" x14ac:dyDescent="0.2"/>
    <row r="1304" ht="18" customHeight="1" x14ac:dyDescent="0.2"/>
    <row r="1305" ht="18" customHeight="1" x14ac:dyDescent="0.2"/>
    <row r="1306" ht="18" customHeight="1" x14ac:dyDescent="0.2"/>
    <row r="1307" ht="18" customHeight="1" x14ac:dyDescent="0.2"/>
    <row r="1308" ht="18" customHeight="1" x14ac:dyDescent="0.2"/>
    <row r="1309" ht="18" customHeight="1" x14ac:dyDescent="0.2"/>
    <row r="1310" ht="18" customHeight="1" x14ac:dyDescent="0.2"/>
    <row r="1311" ht="18" customHeight="1" x14ac:dyDescent="0.2"/>
    <row r="1312" ht="18" customHeight="1" x14ac:dyDescent="0.2"/>
    <row r="1313" ht="18" customHeight="1" x14ac:dyDescent="0.2"/>
    <row r="1314" ht="18" customHeight="1" x14ac:dyDescent="0.2"/>
    <row r="1315" ht="18" customHeight="1" x14ac:dyDescent="0.2"/>
    <row r="1316" ht="18" customHeight="1" x14ac:dyDescent="0.2"/>
    <row r="1317" ht="18" customHeight="1" x14ac:dyDescent="0.2"/>
    <row r="1318" ht="18" customHeight="1" x14ac:dyDescent="0.2"/>
    <row r="1319" ht="18" customHeight="1" x14ac:dyDescent="0.2"/>
    <row r="1320" ht="18" customHeight="1" x14ac:dyDescent="0.2"/>
    <row r="1321" ht="18" customHeight="1" x14ac:dyDescent="0.2"/>
    <row r="1322" ht="18" customHeight="1" x14ac:dyDescent="0.2"/>
    <row r="1323" ht="18" customHeight="1" x14ac:dyDescent="0.2"/>
    <row r="1324" ht="18" customHeight="1" x14ac:dyDescent="0.2"/>
    <row r="1325" ht="18" customHeight="1" x14ac:dyDescent="0.2"/>
    <row r="1326" ht="18" customHeight="1" x14ac:dyDescent="0.2"/>
    <row r="1327" ht="18" customHeight="1" x14ac:dyDescent="0.2"/>
    <row r="1328" ht="18" customHeight="1" x14ac:dyDescent="0.2"/>
    <row r="1329" ht="18" customHeight="1" x14ac:dyDescent="0.2"/>
    <row r="1330" ht="18" customHeight="1" x14ac:dyDescent="0.2"/>
    <row r="1331" ht="18" customHeight="1" x14ac:dyDescent="0.2"/>
    <row r="1332" ht="18" customHeight="1" x14ac:dyDescent="0.2"/>
    <row r="1333" ht="18" customHeight="1" x14ac:dyDescent="0.2"/>
    <row r="1334" ht="18" customHeight="1" x14ac:dyDescent="0.2"/>
    <row r="1335" ht="18" customHeight="1" x14ac:dyDescent="0.2"/>
    <row r="1336" ht="18" customHeight="1" x14ac:dyDescent="0.2"/>
    <row r="1337" ht="18" customHeight="1" x14ac:dyDescent="0.2"/>
    <row r="1338" ht="18" customHeight="1" x14ac:dyDescent="0.2"/>
    <row r="1339" ht="18" customHeight="1" x14ac:dyDescent="0.2"/>
    <row r="1340" ht="18" customHeight="1" x14ac:dyDescent="0.2"/>
    <row r="1341" ht="18" customHeight="1" x14ac:dyDescent="0.2"/>
    <row r="1342" ht="18" customHeight="1" x14ac:dyDescent="0.2"/>
    <row r="1343" ht="18" customHeight="1" x14ac:dyDescent="0.2"/>
    <row r="1344" ht="18" customHeight="1" x14ac:dyDescent="0.2"/>
    <row r="1345" ht="18" customHeight="1" x14ac:dyDescent="0.2"/>
    <row r="1346" ht="18" customHeight="1" x14ac:dyDescent="0.2"/>
    <row r="1347" ht="18" customHeight="1" x14ac:dyDescent="0.2"/>
    <row r="1348" ht="18" customHeight="1" x14ac:dyDescent="0.2"/>
    <row r="1349" ht="18" customHeight="1" x14ac:dyDescent="0.2"/>
    <row r="1350" ht="18" customHeight="1" x14ac:dyDescent="0.2"/>
    <row r="1351" ht="18" customHeight="1" x14ac:dyDescent="0.2"/>
    <row r="1352" ht="18" customHeight="1" x14ac:dyDescent="0.2"/>
    <row r="1353" ht="18" customHeight="1" x14ac:dyDescent="0.2"/>
    <row r="1354" ht="18" customHeight="1" x14ac:dyDescent="0.2"/>
    <row r="1355" ht="18" customHeight="1" x14ac:dyDescent="0.2"/>
    <row r="1356" ht="18" customHeight="1" x14ac:dyDescent="0.2"/>
    <row r="1357" ht="18" customHeight="1" x14ac:dyDescent="0.2"/>
    <row r="1358" ht="18" customHeight="1" x14ac:dyDescent="0.2"/>
    <row r="1359" ht="18" customHeight="1" x14ac:dyDescent="0.2"/>
    <row r="1360" ht="18" customHeight="1" x14ac:dyDescent="0.2"/>
    <row r="1361" ht="18" customHeight="1" x14ac:dyDescent="0.2"/>
    <row r="1362" ht="18" customHeight="1" x14ac:dyDescent="0.2"/>
    <row r="1363" ht="18" customHeight="1" x14ac:dyDescent="0.2"/>
    <row r="1364" ht="18" customHeight="1" x14ac:dyDescent="0.2"/>
    <row r="1365" ht="18" customHeight="1" x14ac:dyDescent="0.2"/>
    <row r="1366" ht="18" customHeight="1" x14ac:dyDescent="0.2"/>
    <row r="1367" ht="18" customHeight="1" x14ac:dyDescent="0.2"/>
    <row r="1368" ht="18" customHeight="1" x14ac:dyDescent="0.2"/>
    <row r="1369" ht="18" customHeight="1" x14ac:dyDescent="0.2"/>
    <row r="1370" ht="18" customHeight="1" x14ac:dyDescent="0.2"/>
    <row r="1371" ht="18" customHeight="1" x14ac:dyDescent="0.2"/>
    <row r="1372" ht="18" customHeight="1" x14ac:dyDescent="0.2"/>
    <row r="1373" ht="18" customHeight="1" x14ac:dyDescent="0.2"/>
    <row r="1374" ht="18" customHeight="1" x14ac:dyDescent="0.2"/>
    <row r="1375" ht="18" customHeight="1" x14ac:dyDescent="0.2"/>
    <row r="1376" ht="18" customHeight="1" x14ac:dyDescent="0.2"/>
    <row r="1377" ht="18" customHeight="1" x14ac:dyDescent="0.2"/>
    <row r="1378" ht="18" customHeight="1" x14ac:dyDescent="0.2"/>
    <row r="1379" ht="18" customHeight="1" x14ac:dyDescent="0.2"/>
    <row r="1380" ht="18" customHeight="1" x14ac:dyDescent="0.2"/>
    <row r="1381" ht="18" customHeight="1" x14ac:dyDescent="0.2"/>
    <row r="1382" ht="18" customHeight="1" x14ac:dyDescent="0.2"/>
    <row r="1383" ht="18" customHeight="1" x14ac:dyDescent="0.2"/>
    <row r="1384" ht="18" customHeight="1" x14ac:dyDescent="0.2"/>
    <row r="1385" ht="18" customHeight="1" x14ac:dyDescent="0.2"/>
    <row r="1386" ht="18" customHeight="1" x14ac:dyDescent="0.2"/>
    <row r="1387" ht="18" customHeight="1" x14ac:dyDescent="0.2"/>
    <row r="1388" ht="18" customHeight="1" x14ac:dyDescent="0.2"/>
    <row r="1389" ht="18" customHeight="1" x14ac:dyDescent="0.2"/>
    <row r="1390" ht="18" customHeight="1" x14ac:dyDescent="0.2"/>
    <row r="1391" ht="18" customHeight="1" x14ac:dyDescent="0.2"/>
    <row r="1392" ht="18" customHeight="1" x14ac:dyDescent="0.2"/>
    <row r="1393" ht="18" customHeight="1" x14ac:dyDescent="0.2"/>
    <row r="1394" ht="18" customHeight="1" x14ac:dyDescent="0.2"/>
    <row r="1395" ht="18" customHeight="1" x14ac:dyDescent="0.2"/>
    <row r="1396" ht="18" customHeight="1" x14ac:dyDescent="0.2"/>
    <row r="1397" ht="18" customHeight="1" x14ac:dyDescent="0.2"/>
    <row r="1398" ht="18" customHeight="1" x14ac:dyDescent="0.2"/>
    <row r="1399" ht="18" customHeight="1" x14ac:dyDescent="0.2"/>
    <row r="1400" ht="18" customHeight="1" x14ac:dyDescent="0.2"/>
    <row r="1401" ht="18" customHeight="1" x14ac:dyDescent="0.2"/>
    <row r="1402" ht="18" customHeight="1" x14ac:dyDescent="0.2"/>
    <row r="1403" ht="18" customHeight="1" x14ac:dyDescent="0.2"/>
    <row r="1404" ht="18" customHeight="1" x14ac:dyDescent="0.2"/>
    <row r="1405" ht="18" customHeight="1" x14ac:dyDescent="0.2"/>
    <row r="1406" ht="18" customHeight="1" x14ac:dyDescent="0.2"/>
    <row r="1407" ht="18" customHeight="1" x14ac:dyDescent="0.2"/>
    <row r="1408" ht="18" customHeight="1" x14ac:dyDescent="0.2"/>
    <row r="1409" ht="18" customHeight="1" x14ac:dyDescent="0.2"/>
    <row r="1410" ht="18" customHeight="1" x14ac:dyDescent="0.2"/>
    <row r="1411" ht="18" customHeight="1" x14ac:dyDescent="0.2"/>
    <row r="1412" ht="18" customHeight="1" x14ac:dyDescent="0.2"/>
    <row r="1413" ht="18" customHeight="1" x14ac:dyDescent="0.2"/>
    <row r="1414" ht="18" customHeight="1" x14ac:dyDescent="0.2"/>
    <row r="1415" ht="18" customHeight="1" x14ac:dyDescent="0.2"/>
    <row r="1416" ht="18" customHeight="1" x14ac:dyDescent="0.2"/>
    <row r="1417" ht="18" customHeight="1" x14ac:dyDescent="0.2"/>
    <row r="1418" ht="18" customHeight="1" x14ac:dyDescent="0.2"/>
    <row r="1419" ht="18" customHeight="1" x14ac:dyDescent="0.2"/>
    <row r="1420" ht="18" customHeight="1" x14ac:dyDescent="0.2"/>
    <row r="1421" ht="18" customHeight="1" x14ac:dyDescent="0.2"/>
    <row r="1422" ht="18" customHeight="1" x14ac:dyDescent="0.2"/>
    <row r="1423" ht="18" customHeight="1" x14ac:dyDescent="0.2"/>
    <row r="1424" ht="18" customHeight="1" x14ac:dyDescent="0.2"/>
    <row r="1425" ht="18" customHeight="1" x14ac:dyDescent="0.2"/>
    <row r="1426" ht="18" customHeight="1" x14ac:dyDescent="0.2"/>
    <row r="1427" ht="18" customHeight="1" x14ac:dyDescent="0.2"/>
    <row r="1428" ht="18" customHeight="1" x14ac:dyDescent="0.2"/>
    <row r="1429" ht="18" customHeight="1" x14ac:dyDescent="0.2"/>
    <row r="1430" ht="18" customHeight="1" x14ac:dyDescent="0.2"/>
    <row r="1431" ht="18" customHeight="1" x14ac:dyDescent="0.2"/>
    <row r="1432" ht="18" customHeight="1" x14ac:dyDescent="0.2"/>
    <row r="1433" ht="18" customHeight="1" x14ac:dyDescent="0.2"/>
    <row r="1434" ht="18" customHeight="1" x14ac:dyDescent="0.2"/>
    <row r="1435" ht="18" customHeight="1" x14ac:dyDescent="0.2"/>
    <row r="1436" ht="18" customHeight="1" x14ac:dyDescent="0.2"/>
    <row r="1437" ht="18" customHeight="1" x14ac:dyDescent="0.2"/>
    <row r="1438" ht="18" customHeight="1" x14ac:dyDescent="0.2"/>
    <row r="1439" ht="18" customHeight="1" x14ac:dyDescent="0.2"/>
    <row r="1440" ht="18" customHeight="1" x14ac:dyDescent="0.2"/>
    <row r="1441" ht="18" customHeight="1" x14ac:dyDescent="0.2"/>
    <row r="1442" ht="18" customHeight="1" x14ac:dyDescent="0.2"/>
    <row r="1443" ht="18" customHeight="1" x14ac:dyDescent="0.2"/>
    <row r="1444" ht="18" customHeight="1" x14ac:dyDescent="0.2"/>
    <row r="1445" ht="18" customHeight="1" x14ac:dyDescent="0.2"/>
    <row r="1446" ht="18" customHeight="1" x14ac:dyDescent="0.2"/>
    <row r="1447" ht="18" customHeight="1" x14ac:dyDescent="0.2"/>
    <row r="1448" ht="18" customHeight="1" x14ac:dyDescent="0.2"/>
    <row r="1449" ht="18" customHeight="1" x14ac:dyDescent="0.2"/>
    <row r="1450" ht="18" customHeight="1" x14ac:dyDescent="0.2"/>
    <row r="1451" ht="18" customHeight="1" x14ac:dyDescent="0.2"/>
    <row r="1452" ht="18" customHeight="1" x14ac:dyDescent="0.2"/>
    <row r="1453" ht="18" customHeight="1" x14ac:dyDescent="0.2"/>
    <row r="1454" ht="18" customHeight="1" x14ac:dyDescent="0.2"/>
    <row r="1455" ht="18" customHeight="1" x14ac:dyDescent="0.2"/>
    <row r="1456" ht="18" customHeight="1" x14ac:dyDescent="0.2"/>
    <row r="1457" ht="18" customHeight="1" x14ac:dyDescent="0.2"/>
    <row r="1458" ht="18" customHeight="1" x14ac:dyDescent="0.2"/>
    <row r="1459" ht="18" customHeight="1" x14ac:dyDescent="0.2"/>
    <row r="1460" ht="18" customHeight="1" x14ac:dyDescent="0.2"/>
    <row r="1461" ht="18" customHeight="1" x14ac:dyDescent="0.2"/>
    <row r="1462" ht="18" customHeight="1" x14ac:dyDescent="0.2"/>
    <row r="1463" ht="18" customHeight="1" x14ac:dyDescent="0.2"/>
    <row r="1464" ht="18" customHeight="1" x14ac:dyDescent="0.2"/>
    <row r="1465" ht="18" customHeight="1" x14ac:dyDescent="0.2"/>
    <row r="1466" ht="18" customHeight="1" x14ac:dyDescent="0.2"/>
    <row r="1467" ht="18" customHeight="1" x14ac:dyDescent="0.2"/>
    <row r="1468" ht="18" customHeight="1" x14ac:dyDescent="0.2"/>
    <row r="1469" ht="18" customHeight="1" x14ac:dyDescent="0.2"/>
    <row r="1470" ht="18" customHeight="1" x14ac:dyDescent="0.2"/>
    <row r="1471" ht="18" customHeight="1" x14ac:dyDescent="0.2"/>
    <row r="1472" ht="18" customHeight="1" x14ac:dyDescent="0.2"/>
    <row r="1473" ht="18" customHeight="1" x14ac:dyDescent="0.2"/>
    <row r="1474" ht="18" customHeight="1" x14ac:dyDescent="0.2"/>
    <row r="1475" ht="18" customHeight="1" x14ac:dyDescent="0.2"/>
    <row r="1476" ht="18" customHeight="1" x14ac:dyDescent="0.2"/>
    <row r="1477" ht="18" customHeight="1" x14ac:dyDescent="0.2"/>
    <row r="1478" ht="18" customHeight="1" x14ac:dyDescent="0.2"/>
    <row r="1479" ht="18" customHeight="1" x14ac:dyDescent="0.2"/>
    <row r="1480" ht="18" customHeight="1" x14ac:dyDescent="0.2"/>
    <row r="1481" ht="18" customHeight="1" x14ac:dyDescent="0.2"/>
    <row r="1482" ht="18" customHeight="1" x14ac:dyDescent="0.2"/>
    <row r="1483" ht="18" customHeight="1" x14ac:dyDescent="0.2"/>
    <row r="1484" ht="18" customHeight="1" x14ac:dyDescent="0.2"/>
    <row r="1485" ht="18" customHeight="1" x14ac:dyDescent="0.2"/>
    <row r="1486" ht="18" customHeight="1" x14ac:dyDescent="0.2"/>
    <row r="1487" ht="18" customHeight="1" x14ac:dyDescent="0.2"/>
    <row r="1488" ht="18" customHeight="1" x14ac:dyDescent="0.2"/>
    <row r="1489" ht="18" customHeight="1" x14ac:dyDescent="0.2"/>
    <row r="1490" ht="18" customHeight="1" x14ac:dyDescent="0.2"/>
    <row r="1491" ht="18" customHeight="1" x14ac:dyDescent="0.2"/>
    <row r="1492" ht="18" customHeight="1" x14ac:dyDescent="0.2"/>
    <row r="1493" ht="18" customHeight="1" x14ac:dyDescent="0.2"/>
    <row r="1494" ht="18" customHeight="1" x14ac:dyDescent="0.2"/>
    <row r="1495" ht="18" customHeight="1" x14ac:dyDescent="0.2"/>
    <row r="1496" ht="18" customHeight="1" x14ac:dyDescent="0.2"/>
    <row r="1497" ht="18" customHeight="1" x14ac:dyDescent="0.2"/>
    <row r="1498" ht="18" customHeight="1" x14ac:dyDescent="0.2"/>
    <row r="1499" ht="18" customHeight="1" x14ac:dyDescent="0.2"/>
    <row r="1500" ht="18" customHeight="1" x14ac:dyDescent="0.2"/>
    <row r="1501" ht="18" customHeight="1" x14ac:dyDescent="0.2"/>
    <row r="1502" ht="18" customHeight="1" x14ac:dyDescent="0.2"/>
    <row r="1503" ht="18" customHeight="1" x14ac:dyDescent="0.2"/>
    <row r="1504" ht="18" customHeight="1" x14ac:dyDescent="0.2"/>
    <row r="1505" ht="18" customHeight="1" x14ac:dyDescent="0.2"/>
    <row r="1506" ht="18" customHeight="1" x14ac:dyDescent="0.2"/>
    <row r="1507" ht="18" customHeight="1" x14ac:dyDescent="0.2"/>
    <row r="1508" ht="18" customHeight="1" x14ac:dyDescent="0.2"/>
    <row r="1509" ht="18" customHeight="1" x14ac:dyDescent="0.2"/>
    <row r="1510" ht="18" customHeight="1" x14ac:dyDescent="0.2"/>
    <row r="1511" ht="18" customHeight="1" x14ac:dyDescent="0.2"/>
    <row r="1512" ht="18" customHeight="1" x14ac:dyDescent="0.2"/>
    <row r="1513" ht="18" customHeight="1" x14ac:dyDescent="0.2"/>
    <row r="1514" ht="18" customHeight="1" x14ac:dyDescent="0.2"/>
    <row r="1515" ht="18" customHeight="1" x14ac:dyDescent="0.2"/>
    <row r="1516" ht="18" customHeight="1" x14ac:dyDescent="0.2"/>
    <row r="1517" ht="18" customHeight="1" x14ac:dyDescent="0.2"/>
    <row r="1518" ht="18" customHeight="1" x14ac:dyDescent="0.2"/>
    <row r="1519" ht="18" customHeight="1" x14ac:dyDescent="0.2"/>
    <row r="1520" ht="18" customHeight="1" x14ac:dyDescent="0.2"/>
    <row r="1521" ht="18" customHeight="1" x14ac:dyDescent="0.2"/>
    <row r="1522" ht="18" customHeight="1" x14ac:dyDescent="0.2"/>
    <row r="1523" ht="18" customHeight="1" x14ac:dyDescent="0.2"/>
    <row r="1524" ht="18" customHeight="1" x14ac:dyDescent="0.2"/>
    <row r="1525" ht="18" customHeight="1" x14ac:dyDescent="0.2"/>
    <row r="1526" ht="18" customHeight="1" x14ac:dyDescent="0.2"/>
    <row r="1527" ht="18" customHeight="1" x14ac:dyDescent="0.2"/>
    <row r="1528" ht="18" customHeight="1" x14ac:dyDescent="0.2"/>
    <row r="1529" ht="18" customHeight="1" x14ac:dyDescent="0.2"/>
    <row r="1530" ht="18" customHeight="1" x14ac:dyDescent="0.2"/>
    <row r="1531" ht="18" customHeight="1" x14ac:dyDescent="0.2"/>
    <row r="1532" ht="18" customHeight="1" x14ac:dyDescent="0.2"/>
    <row r="1533" ht="18" customHeight="1" x14ac:dyDescent="0.2"/>
    <row r="1534" ht="18" customHeight="1" x14ac:dyDescent="0.2"/>
    <row r="1535" ht="18" customHeight="1" x14ac:dyDescent="0.2"/>
    <row r="1536" ht="18" customHeight="1" x14ac:dyDescent="0.2"/>
    <row r="1537" ht="18" customHeight="1" x14ac:dyDescent="0.2"/>
    <row r="1538" ht="18" customHeight="1" x14ac:dyDescent="0.2"/>
    <row r="1539" ht="18" customHeight="1" x14ac:dyDescent="0.2"/>
    <row r="1540" ht="18" customHeight="1" x14ac:dyDescent="0.2"/>
    <row r="1541" ht="18" customHeight="1" x14ac:dyDescent="0.2"/>
    <row r="1542" ht="18" customHeight="1" x14ac:dyDescent="0.2"/>
    <row r="1543" ht="18" customHeight="1" x14ac:dyDescent="0.2"/>
    <row r="1544" ht="18" customHeight="1" x14ac:dyDescent="0.2"/>
    <row r="1545" ht="18" customHeight="1" x14ac:dyDescent="0.2"/>
    <row r="1546" ht="18" customHeight="1" x14ac:dyDescent="0.2"/>
    <row r="1547" ht="18" customHeight="1" x14ac:dyDescent="0.2"/>
    <row r="1548" ht="18" customHeight="1" x14ac:dyDescent="0.2"/>
    <row r="1549" ht="18" customHeight="1" x14ac:dyDescent="0.2"/>
    <row r="1550" ht="18" customHeight="1" x14ac:dyDescent="0.2"/>
    <row r="1551" ht="18" customHeight="1" x14ac:dyDescent="0.2"/>
    <row r="1552" ht="18" customHeight="1" x14ac:dyDescent="0.2"/>
    <row r="1553" ht="18" customHeight="1" x14ac:dyDescent="0.2"/>
    <row r="1554" ht="18" customHeight="1" x14ac:dyDescent="0.2"/>
    <row r="1555" ht="18" customHeight="1" x14ac:dyDescent="0.2"/>
    <row r="1556" ht="18" customHeight="1" x14ac:dyDescent="0.2"/>
    <row r="1557" ht="18" customHeight="1" x14ac:dyDescent="0.2"/>
    <row r="1558" ht="18" customHeight="1" x14ac:dyDescent="0.2"/>
    <row r="1559" ht="18" customHeight="1" x14ac:dyDescent="0.2"/>
    <row r="1560" ht="18" customHeight="1" x14ac:dyDescent="0.2"/>
    <row r="1561" ht="18" customHeight="1" x14ac:dyDescent="0.2"/>
    <row r="1562" ht="18" customHeight="1" x14ac:dyDescent="0.2"/>
    <row r="1563" ht="18" customHeight="1" x14ac:dyDescent="0.2"/>
    <row r="1564" ht="18" customHeight="1" x14ac:dyDescent="0.2"/>
    <row r="1565" ht="18" customHeight="1" x14ac:dyDescent="0.2"/>
    <row r="1566" ht="18" customHeight="1" x14ac:dyDescent="0.2"/>
    <row r="1567" ht="18" customHeight="1" x14ac:dyDescent="0.2"/>
    <row r="1568" ht="18" customHeight="1" x14ac:dyDescent="0.2"/>
    <row r="1569" ht="18" customHeight="1" x14ac:dyDescent="0.2"/>
    <row r="1570" ht="18" customHeight="1" x14ac:dyDescent="0.2"/>
    <row r="1571" ht="18" customHeight="1" x14ac:dyDescent="0.2"/>
    <row r="1572" ht="18" customHeight="1" x14ac:dyDescent="0.2"/>
    <row r="1573" ht="18" customHeight="1" x14ac:dyDescent="0.2"/>
    <row r="1574" ht="18" customHeight="1" x14ac:dyDescent="0.2"/>
    <row r="1575" ht="18" customHeight="1" x14ac:dyDescent="0.2"/>
    <row r="1576" ht="18" customHeight="1" x14ac:dyDescent="0.2"/>
    <row r="1577" ht="18" customHeight="1" x14ac:dyDescent="0.2"/>
    <row r="1578" ht="18" customHeight="1" x14ac:dyDescent="0.2"/>
    <row r="1579" ht="18" customHeight="1" x14ac:dyDescent="0.2"/>
    <row r="1580" ht="18" customHeight="1" x14ac:dyDescent="0.2"/>
    <row r="1581" ht="18" customHeight="1" x14ac:dyDescent="0.2"/>
    <row r="1582" ht="18" customHeight="1" x14ac:dyDescent="0.2"/>
    <row r="1583" ht="18" customHeight="1" x14ac:dyDescent="0.2"/>
    <row r="1584" ht="18" customHeight="1" x14ac:dyDescent="0.2"/>
    <row r="1585" ht="18" customHeight="1" x14ac:dyDescent="0.2"/>
    <row r="1586" ht="18" customHeight="1" x14ac:dyDescent="0.2"/>
    <row r="1587" ht="18" customHeight="1" x14ac:dyDescent="0.2"/>
    <row r="1588" ht="18" customHeight="1" x14ac:dyDescent="0.2"/>
    <row r="1589" ht="18" customHeight="1" x14ac:dyDescent="0.2"/>
    <row r="1590" ht="18" customHeight="1" x14ac:dyDescent="0.2"/>
    <row r="1591" ht="18" customHeight="1" x14ac:dyDescent="0.2"/>
    <row r="1592" ht="18" customHeight="1" x14ac:dyDescent="0.2"/>
    <row r="1593" ht="18" customHeight="1" x14ac:dyDescent="0.2"/>
    <row r="1594" ht="18" customHeight="1" x14ac:dyDescent="0.2"/>
    <row r="1595" ht="18" customHeight="1" x14ac:dyDescent="0.2"/>
    <row r="1596" ht="18" customHeight="1" x14ac:dyDescent="0.2"/>
    <row r="1597" ht="18" customHeight="1" x14ac:dyDescent="0.2"/>
    <row r="1598" ht="18" customHeight="1" x14ac:dyDescent="0.2"/>
    <row r="1599" ht="18" customHeight="1" x14ac:dyDescent="0.2"/>
    <row r="1600" ht="18" customHeight="1" x14ac:dyDescent="0.2"/>
    <row r="1601" ht="18" customHeight="1" x14ac:dyDescent="0.2"/>
    <row r="1602" ht="18" customHeight="1" x14ac:dyDescent="0.2"/>
    <row r="1603" ht="18" customHeight="1" x14ac:dyDescent="0.2"/>
    <row r="1604" ht="18" customHeight="1" x14ac:dyDescent="0.2"/>
    <row r="1605" ht="18" customHeight="1" x14ac:dyDescent="0.2"/>
    <row r="1606" ht="18" customHeight="1" x14ac:dyDescent="0.2"/>
    <row r="1607" ht="18" customHeight="1" x14ac:dyDescent="0.2"/>
    <row r="1608" ht="18" customHeight="1" x14ac:dyDescent="0.2"/>
    <row r="1609" ht="18" customHeight="1" x14ac:dyDescent="0.2"/>
    <row r="1610" ht="18" customHeight="1" x14ac:dyDescent="0.2"/>
    <row r="1611" ht="18" customHeight="1" x14ac:dyDescent="0.2"/>
    <row r="1612" ht="18" customHeight="1" x14ac:dyDescent="0.2"/>
    <row r="1613" ht="18" customHeight="1" x14ac:dyDescent="0.2"/>
    <row r="1614" ht="18" customHeight="1" x14ac:dyDescent="0.2"/>
    <row r="1615" ht="18" customHeight="1" x14ac:dyDescent="0.2"/>
    <row r="1616" ht="18" customHeight="1" x14ac:dyDescent="0.2"/>
    <row r="1617" ht="18" customHeight="1" x14ac:dyDescent="0.2"/>
    <row r="1618" ht="18" customHeight="1" x14ac:dyDescent="0.2"/>
    <row r="1619" ht="18" customHeight="1" x14ac:dyDescent="0.2"/>
    <row r="1620" ht="18" customHeight="1" x14ac:dyDescent="0.2"/>
    <row r="1621" ht="18" customHeight="1" x14ac:dyDescent="0.2"/>
    <row r="1622" ht="18" customHeight="1" x14ac:dyDescent="0.2"/>
    <row r="1623" ht="18" customHeight="1" x14ac:dyDescent="0.2"/>
    <row r="1624" ht="18" customHeight="1" x14ac:dyDescent="0.2"/>
    <row r="1625" ht="18" customHeight="1" x14ac:dyDescent="0.2"/>
    <row r="1626" ht="18" customHeight="1" x14ac:dyDescent="0.2"/>
    <row r="1627" ht="18" customHeight="1" x14ac:dyDescent="0.2"/>
    <row r="1628" ht="18" customHeight="1" x14ac:dyDescent="0.2"/>
    <row r="1629" ht="18" customHeight="1" x14ac:dyDescent="0.2"/>
    <row r="1630" ht="18" customHeight="1" x14ac:dyDescent="0.2"/>
    <row r="1631" ht="18" customHeight="1" x14ac:dyDescent="0.2"/>
    <row r="1632" ht="18" customHeight="1" x14ac:dyDescent="0.2"/>
    <row r="1633" ht="18" customHeight="1" x14ac:dyDescent="0.2"/>
    <row r="1634" ht="18" customHeight="1" x14ac:dyDescent="0.2"/>
    <row r="1635" ht="18" customHeight="1" x14ac:dyDescent="0.2"/>
    <row r="1636" ht="18" customHeight="1" x14ac:dyDescent="0.2"/>
    <row r="1637" ht="18" customHeight="1" x14ac:dyDescent="0.2"/>
    <row r="1638" ht="18" customHeight="1" x14ac:dyDescent="0.2"/>
    <row r="1639" ht="18" customHeight="1" x14ac:dyDescent="0.2"/>
    <row r="1640" ht="18" customHeight="1" x14ac:dyDescent="0.2"/>
    <row r="1641" ht="18" customHeight="1" x14ac:dyDescent="0.2"/>
    <row r="1642" ht="18" customHeight="1" x14ac:dyDescent="0.2"/>
    <row r="1643" ht="18" customHeight="1" x14ac:dyDescent="0.2"/>
    <row r="1644" ht="18" customHeight="1" x14ac:dyDescent="0.2"/>
    <row r="1645" ht="18" customHeight="1" x14ac:dyDescent="0.2"/>
    <row r="1646" ht="18" customHeight="1" x14ac:dyDescent="0.2"/>
    <row r="1647" ht="18" customHeight="1" x14ac:dyDescent="0.2"/>
  </sheetData>
  <mergeCells count="40">
    <mergeCell ref="B1:E1"/>
    <mergeCell ref="B2:E2"/>
    <mergeCell ref="B3:E3"/>
    <mergeCell ref="B4:E4"/>
    <mergeCell ref="B5:B6"/>
    <mergeCell ref="C5:C6"/>
    <mergeCell ref="D5:D6"/>
    <mergeCell ref="E5:E6"/>
    <mergeCell ref="N1:Q1"/>
    <mergeCell ref="R1:U1"/>
    <mergeCell ref="N2:Q2"/>
    <mergeCell ref="R2:U2"/>
    <mergeCell ref="N3:Q3"/>
    <mergeCell ref="R3:U3"/>
    <mergeCell ref="N4:Q4"/>
    <mergeCell ref="R4:U4"/>
    <mergeCell ref="N5:N6"/>
    <mergeCell ref="O5:O6"/>
    <mergeCell ref="P5:P6"/>
    <mergeCell ref="Q5:Q6"/>
    <mergeCell ref="R5:R6"/>
    <mergeCell ref="S5:S6"/>
    <mergeCell ref="T5:T6"/>
    <mergeCell ref="U5:U6"/>
    <mergeCell ref="J1:M1"/>
    <mergeCell ref="J2:M2"/>
    <mergeCell ref="J3:M3"/>
    <mergeCell ref="J4:M4"/>
    <mergeCell ref="J5:J6"/>
    <mergeCell ref="K5:K6"/>
    <mergeCell ref="L5:L6"/>
    <mergeCell ref="M5:M6"/>
    <mergeCell ref="F1:I1"/>
    <mergeCell ref="F2:I2"/>
    <mergeCell ref="F3:I3"/>
    <mergeCell ref="F4:I4"/>
    <mergeCell ref="F5:F6"/>
    <mergeCell ref="G5:G6"/>
    <mergeCell ref="H5:H6"/>
    <mergeCell ref="I5:I6"/>
  </mergeCells>
  <phoneticPr fontId="0" type="noConversion"/>
  <printOptions horizontalCentered="1"/>
  <pageMargins left="0.27" right="0.17" top="0.81" bottom="0.53" header="0.5" footer="0.27"/>
  <pageSetup orientation="landscape" r:id="rId1"/>
  <headerFooter alignWithMargins="0">
    <oddHeader>&amp;C&amp;"Arial,Bold"&amp;16Pulse Crop Repayment Rates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8"/>
  </sheetPr>
  <dimension ref="A1:U242"/>
  <sheetViews>
    <sheetView showGridLines="0" workbookViewId="0">
      <selection activeCell="A7" sqref="A7"/>
    </sheetView>
  </sheetViews>
  <sheetFormatPr defaultRowHeight="12.75" x14ac:dyDescent="0.2"/>
  <cols>
    <col min="1" max="1" width="10.28515625" customWidth="1"/>
    <col min="2" max="2" width="10" customWidth="1"/>
    <col min="3" max="3" width="7.85546875" customWidth="1"/>
    <col min="4" max="4" width="7.7109375" customWidth="1"/>
    <col min="5" max="5" width="6.7109375" customWidth="1"/>
    <col min="6" max="6" width="10" customWidth="1"/>
    <col min="7" max="7" width="7.85546875" customWidth="1"/>
    <col min="8" max="8" width="7.7109375" customWidth="1"/>
    <col min="9" max="9" width="6.7109375" customWidth="1"/>
    <col min="10" max="10" width="10" customWidth="1"/>
    <col min="11" max="11" width="7.85546875" customWidth="1"/>
    <col min="12" max="12" width="7.7109375" customWidth="1"/>
    <col min="13" max="13" width="6.7109375" customWidth="1"/>
    <col min="14" max="14" width="10" customWidth="1"/>
    <col min="15" max="15" width="7.85546875" customWidth="1"/>
    <col min="16" max="16" width="7.7109375" customWidth="1"/>
    <col min="17" max="17" width="6.7109375" customWidth="1"/>
    <col min="18" max="18" width="10" customWidth="1"/>
    <col min="19" max="19" width="7.85546875" customWidth="1"/>
    <col min="20" max="20" width="7.7109375" customWidth="1"/>
    <col min="21" max="21" width="6.7109375" customWidth="1"/>
  </cols>
  <sheetData>
    <row r="1" spans="1:21" ht="15.75" x14ac:dyDescent="0.25">
      <c r="A1" s="9"/>
      <c r="B1" s="32" t="s">
        <v>21</v>
      </c>
      <c r="C1" s="65"/>
      <c r="D1" s="65"/>
      <c r="E1" s="66"/>
      <c r="F1" s="32" t="s">
        <v>19</v>
      </c>
      <c r="G1" s="33"/>
      <c r="H1" s="33"/>
      <c r="I1" s="59"/>
      <c r="J1" s="32" t="s">
        <v>18</v>
      </c>
      <c r="K1" s="33"/>
      <c r="L1" s="33"/>
      <c r="M1" s="59"/>
      <c r="N1" s="32" t="s">
        <v>17</v>
      </c>
      <c r="O1" s="33"/>
      <c r="P1" s="33"/>
      <c r="Q1" s="59"/>
      <c r="R1" s="32" t="s">
        <v>16</v>
      </c>
      <c r="S1" s="33"/>
      <c r="T1" s="33"/>
      <c r="U1" s="59"/>
    </row>
    <row r="2" spans="1:21" ht="15.75" customHeight="1" x14ac:dyDescent="0.25">
      <c r="A2" s="5"/>
      <c r="B2" s="67" t="s">
        <v>0</v>
      </c>
      <c r="C2" s="68"/>
      <c r="D2" s="68"/>
      <c r="E2" s="69"/>
      <c r="F2" s="34" t="s">
        <v>0</v>
      </c>
      <c r="G2" s="35"/>
      <c r="H2" s="35"/>
      <c r="I2" s="60"/>
      <c r="J2" s="34" t="s">
        <v>0</v>
      </c>
      <c r="K2" s="35"/>
      <c r="L2" s="35"/>
      <c r="M2" s="60"/>
      <c r="N2" s="34" t="s">
        <v>0</v>
      </c>
      <c r="O2" s="35"/>
      <c r="P2" s="35"/>
      <c r="Q2" s="60"/>
      <c r="R2" s="34" t="s">
        <v>0</v>
      </c>
      <c r="S2" s="35"/>
      <c r="T2" s="35"/>
      <c r="U2" s="60"/>
    </row>
    <row r="3" spans="1:21" x14ac:dyDescent="0.2">
      <c r="A3" s="6"/>
      <c r="B3" s="70" t="s">
        <v>7</v>
      </c>
      <c r="C3" s="71"/>
      <c r="D3" s="71"/>
      <c r="E3" s="72"/>
      <c r="F3" s="61" t="s">
        <v>7</v>
      </c>
      <c r="G3" s="62"/>
      <c r="H3" s="62"/>
      <c r="I3" s="74"/>
      <c r="J3" s="61" t="s">
        <v>7</v>
      </c>
      <c r="K3" s="62"/>
      <c r="L3" s="62"/>
      <c r="M3" s="74"/>
      <c r="N3" s="61" t="s">
        <v>7</v>
      </c>
      <c r="O3" s="62"/>
      <c r="P3" s="62"/>
      <c r="Q3" s="74"/>
      <c r="R3" s="61" t="s">
        <v>7</v>
      </c>
      <c r="S3" s="62"/>
      <c r="T3" s="62"/>
      <c r="U3" s="74"/>
    </row>
    <row r="4" spans="1:21" ht="18" customHeight="1" x14ac:dyDescent="0.2">
      <c r="A4" s="6" t="s">
        <v>5</v>
      </c>
      <c r="B4" s="36">
        <v>10</v>
      </c>
      <c r="C4" s="73"/>
      <c r="D4" s="73"/>
      <c r="E4" s="37"/>
      <c r="F4" s="61">
        <v>10</v>
      </c>
      <c r="G4" s="62"/>
      <c r="H4" s="62"/>
      <c r="I4" s="74"/>
      <c r="J4" s="61">
        <v>10</v>
      </c>
      <c r="K4" s="62"/>
      <c r="L4" s="62"/>
      <c r="M4" s="74"/>
      <c r="N4" s="61">
        <v>10</v>
      </c>
      <c r="O4" s="62"/>
      <c r="P4" s="62"/>
      <c r="Q4" s="74"/>
      <c r="R4" s="61">
        <v>10</v>
      </c>
      <c r="S4" s="62"/>
      <c r="T4" s="62"/>
      <c r="U4" s="74"/>
    </row>
    <row r="5" spans="1:21" ht="36" x14ac:dyDescent="0.2">
      <c r="A5" s="8" t="s">
        <v>9</v>
      </c>
      <c r="B5" s="26" t="s">
        <v>10</v>
      </c>
      <c r="C5" s="28" t="s">
        <v>11</v>
      </c>
      <c r="D5" s="28" t="s">
        <v>13</v>
      </c>
      <c r="E5" s="26" t="s">
        <v>6</v>
      </c>
      <c r="F5" s="26" t="s">
        <v>10</v>
      </c>
      <c r="G5" s="28" t="s">
        <v>11</v>
      </c>
      <c r="H5" s="28" t="s">
        <v>13</v>
      </c>
      <c r="I5" s="26" t="s">
        <v>6</v>
      </c>
      <c r="J5" s="26" t="s">
        <v>10</v>
      </c>
      <c r="K5" s="28" t="s">
        <v>11</v>
      </c>
      <c r="L5" s="28" t="s">
        <v>13</v>
      </c>
      <c r="M5" s="26" t="s">
        <v>6</v>
      </c>
      <c r="N5" s="26" t="s">
        <v>10</v>
      </c>
      <c r="O5" s="28" t="s">
        <v>11</v>
      </c>
      <c r="P5" s="28" t="s">
        <v>13</v>
      </c>
      <c r="Q5" s="26" t="s">
        <v>6</v>
      </c>
      <c r="R5" s="26" t="s">
        <v>10</v>
      </c>
      <c r="S5" s="28" t="s">
        <v>11</v>
      </c>
      <c r="T5" s="28" t="s">
        <v>13</v>
      </c>
      <c r="U5" s="26" t="s">
        <v>6</v>
      </c>
    </row>
    <row r="6" spans="1:21" ht="36" customHeight="1" x14ac:dyDescent="0.2">
      <c r="A6" s="12" t="s">
        <v>14</v>
      </c>
      <c r="B6" s="27"/>
      <c r="C6" s="29"/>
      <c r="D6" s="29"/>
      <c r="E6" s="27"/>
      <c r="F6" s="27"/>
      <c r="G6" s="29"/>
      <c r="H6" s="29"/>
      <c r="I6" s="27"/>
      <c r="J6" s="27"/>
      <c r="K6" s="29"/>
      <c r="L6" s="29"/>
      <c r="M6" s="27"/>
      <c r="N6" s="27"/>
      <c r="O6" s="29"/>
      <c r="P6" s="29"/>
      <c r="Q6" s="27"/>
      <c r="R6" s="27"/>
      <c r="S6" s="29"/>
      <c r="T6" s="29"/>
      <c r="U6" s="27"/>
    </row>
    <row r="7" spans="1:21" ht="18" customHeight="1" x14ac:dyDescent="0.2">
      <c r="A7" s="1">
        <f t="shared" ref="A7:A30" si="0">A8+7</f>
        <v>45219</v>
      </c>
      <c r="B7" s="7">
        <v>29.25</v>
      </c>
      <c r="C7" s="7">
        <v>29</v>
      </c>
      <c r="D7" s="10">
        <f t="shared" ref="D7" si="1">MIN(B7,C7)</f>
        <v>29</v>
      </c>
      <c r="E7" s="11">
        <f t="shared" ref="E7" si="2">MAX(0,B$4-D7)</f>
        <v>0</v>
      </c>
      <c r="F7" s="7">
        <v>29.25</v>
      </c>
      <c r="G7" s="7">
        <v>29</v>
      </c>
      <c r="H7" s="10">
        <f t="shared" ref="H7" si="3">MIN(F7,G7)</f>
        <v>29</v>
      </c>
      <c r="I7" s="11">
        <f t="shared" ref="I7" si="4">MAX(0,F$4-H7)</f>
        <v>0</v>
      </c>
      <c r="J7" s="7">
        <v>28.75</v>
      </c>
      <c r="K7" s="7">
        <v>28.37</v>
      </c>
      <c r="L7" s="10">
        <f t="shared" ref="L7" si="5">MIN(J7,K7)</f>
        <v>28.37</v>
      </c>
      <c r="M7" s="11">
        <f t="shared" ref="M7" si="6">MAX(0,J$4-L7)</f>
        <v>0</v>
      </c>
      <c r="N7" s="7">
        <v>24.88</v>
      </c>
      <c r="O7" s="7">
        <v>25.46</v>
      </c>
      <c r="P7" s="10">
        <f t="shared" ref="P7" si="7">MIN(N7,O7)</f>
        <v>24.88</v>
      </c>
      <c r="Q7" s="11">
        <f t="shared" ref="Q7" si="8">MAX(0,N$4-P7)</f>
        <v>0</v>
      </c>
      <c r="R7" s="7">
        <f t="shared" ref="R7" si="9">N7</f>
        <v>24.88</v>
      </c>
      <c r="S7" s="7">
        <f t="shared" ref="S7" si="10">O7</f>
        <v>25.46</v>
      </c>
      <c r="T7" s="10">
        <f t="shared" ref="T7" si="11">MIN(R7,S7)</f>
        <v>24.88</v>
      </c>
      <c r="U7" s="11">
        <f t="shared" ref="U7" si="12">MAX(0,R$4-T7)</f>
        <v>0</v>
      </c>
    </row>
    <row r="8" spans="1:21" ht="18" customHeight="1" x14ac:dyDescent="0.2">
      <c r="A8" s="1">
        <f t="shared" si="0"/>
        <v>45212</v>
      </c>
      <c r="B8" s="7">
        <v>29.25</v>
      </c>
      <c r="C8" s="7">
        <v>28.87</v>
      </c>
      <c r="D8" s="10">
        <f t="shared" ref="D8" si="13">MIN(B8,C8)</f>
        <v>28.87</v>
      </c>
      <c r="E8" s="11">
        <f t="shared" ref="E8" si="14">MAX(0,B$4-D8)</f>
        <v>0</v>
      </c>
      <c r="F8" s="7">
        <v>29.25</v>
      </c>
      <c r="G8" s="7">
        <v>28.87</v>
      </c>
      <c r="H8" s="10">
        <f t="shared" ref="H8" si="15">MIN(F8,G8)</f>
        <v>28.87</v>
      </c>
      <c r="I8" s="11">
        <f t="shared" ref="I8" si="16">MAX(0,F$4-H8)</f>
        <v>0</v>
      </c>
      <c r="J8" s="7">
        <v>28.75</v>
      </c>
      <c r="K8" s="7">
        <v>28.37</v>
      </c>
      <c r="L8" s="10">
        <f t="shared" ref="L8" si="17">MIN(J8,K8)</f>
        <v>28.37</v>
      </c>
      <c r="M8" s="11">
        <f t="shared" ref="M8" si="18">MAX(0,J$4-L8)</f>
        <v>0</v>
      </c>
      <c r="N8" s="7">
        <v>24.88</v>
      </c>
      <c r="O8" s="7">
        <v>25.46</v>
      </c>
      <c r="P8" s="10">
        <f t="shared" ref="P8" si="19">MIN(N8,O8)</f>
        <v>24.88</v>
      </c>
      <c r="Q8" s="11">
        <f t="shared" ref="Q8" si="20">MAX(0,N$4-P8)</f>
        <v>0</v>
      </c>
      <c r="R8" s="7">
        <f t="shared" ref="R8" si="21">N8</f>
        <v>24.88</v>
      </c>
      <c r="S8" s="7">
        <f t="shared" ref="S8" si="22">O8</f>
        <v>25.46</v>
      </c>
      <c r="T8" s="10">
        <f t="shared" ref="T8" si="23">MIN(R8,S8)</f>
        <v>24.88</v>
      </c>
      <c r="U8" s="11">
        <f t="shared" ref="U8" si="24">MAX(0,R$4-T8)</f>
        <v>0</v>
      </c>
    </row>
    <row r="9" spans="1:21" ht="18" customHeight="1" x14ac:dyDescent="0.2">
      <c r="A9" s="1">
        <f t="shared" si="0"/>
        <v>45205</v>
      </c>
      <c r="B9" s="7">
        <v>27.92</v>
      </c>
      <c r="C9" s="7">
        <v>28.98</v>
      </c>
      <c r="D9" s="10">
        <f t="shared" ref="D9" si="25">MIN(B9,C9)</f>
        <v>27.92</v>
      </c>
      <c r="E9" s="11">
        <f t="shared" ref="E9" si="26">MAX(0,B$4-D9)</f>
        <v>0</v>
      </c>
      <c r="F9" s="7">
        <v>27.92</v>
      </c>
      <c r="G9" s="7">
        <v>28.98</v>
      </c>
      <c r="H9" s="10">
        <f t="shared" ref="H9" si="27">MIN(F9,G9)</f>
        <v>27.92</v>
      </c>
      <c r="I9" s="11">
        <f t="shared" ref="I9" si="28">MAX(0,F$4-H9)</f>
        <v>0</v>
      </c>
      <c r="J9" s="7">
        <v>28.75</v>
      </c>
      <c r="K9" s="7">
        <v>28.37</v>
      </c>
      <c r="L9" s="10">
        <f t="shared" ref="L9" si="29">MIN(J9,K9)</f>
        <v>28.37</v>
      </c>
      <c r="M9" s="11">
        <f t="shared" ref="M9" si="30">MAX(0,J$4-L9)</f>
        <v>0</v>
      </c>
      <c r="N9" s="7">
        <v>24.88</v>
      </c>
      <c r="O9" s="7">
        <v>25.46</v>
      </c>
      <c r="P9" s="10">
        <f t="shared" ref="P9" si="31">MIN(N9,O9)</f>
        <v>24.88</v>
      </c>
      <c r="Q9" s="11">
        <f t="shared" ref="Q9" si="32">MAX(0,N$4-P9)</f>
        <v>0</v>
      </c>
      <c r="R9" s="7">
        <f t="shared" ref="R9" si="33">N9</f>
        <v>24.88</v>
      </c>
      <c r="S9" s="7">
        <f t="shared" ref="S9" si="34">O9</f>
        <v>25.46</v>
      </c>
      <c r="T9" s="10">
        <f t="shared" ref="T9" si="35">MIN(R9,S9)</f>
        <v>24.88</v>
      </c>
      <c r="U9" s="11">
        <f t="shared" ref="U9" si="36">MAX(0,R$4-T9)</f>
        <v>0</v>
      </c>
    </row>
    <row r="10" spans="1:21" ht="18" customHeight="1" x14ac:dyDescent="0.2">
      <c r="A10" s="1">
        <f t="shared" si="0"/>
        <v>45198</v>
      </c>
      <c r="B10" s="7">
        <v>29.42</v>
      </c>
      <c r="C10" s="7">
        <v>29.02</v>
      </c>
      <c r="D10" s="10">
        <f t="shared" ref="D10" si="37">MIN(B10,C10)</f>
        <v>29.02</v>
      </c>
      <c r="E10" s="11">
        <f t="shared" ref="E10" si="38">MAX(0,B$4-D10)</f>
        <v>0</v>
      </c>
      <c r="F10" s="7">
        <v>29.42</v>
      </c>
      <c r="G10" s="7">
        <v>29.02</v>
      </c>
      <c r="H10" s="10">
        <f t="shared" ref="H10" si="39">MIN(F10,G10)</f>
        <v>29.02</v>
      </c>
      <c r="I10" s="11">
        <f t="shared" ref="I10" si="40">MAX(0,F$4-H10)</f>
        <v>0</v>
      </c>
      <c r="J10" s="7">
        <v>28.75</v>
      </c>
      <c r="K10" s="7">
        <v>28.37</v>
      </c>
      <c r="L10" s="10">
        <f t="shared" ref="L10" si="41">MIN(J10,K10)</f>
        <v>28.37</v>
      </c>
      <c r="M10" s="11">
        <f t="shared" ref="M10" si="42">MAX(0,J$4-L10)</f>
        <v>0</v>
      </c>
      <c r="N10" s="7">
        <v>24.88</v>
      </c>
      <c r="O10" s="7">
        <v>25.46</v>
      </c>
      <c r="P10" s="10">
        <f t="shared" ref="P10" si="43">MIN(N10,O10)</f>
        <v>24.88</v>
      </c>
      <c r="Q10" s="11">
        <f t="shared" ref="Q10" si="44">MAX(0,N$4-P10)</f>
        <v>0</v>
      </c>
      <c r="R10" s="7">
        <f t="shared" ref="R10" si="45">N10</f>
        <v>24.88</v>
      </c>
      <c r="S10" s="7">
        <f t="shared" ref="S10" si="46">O10</f>
        <v>25.46</v>
      </c>
      <c r="T10" s="10">
        <f t="shared" ref="T10" si="47">MIN(R10,S10)</f>
        <v>24.88</v>
      </c>
      <c r="U10" s="11">
        <f t="shared" ref="U10" si="48">MAX(0,R$4-T10)</f>
        <v>0</v>
      </c>
    </row>
    <row r="11" spans="1:21" ht="18" customHeight="1" x14ac:dyDescent="0.2">
      <c r="A11" s="1">
        <f t="shared" si="0"/>
        <v>45191</v>
      </c>
      <c r="B11" s="7">
        <v>29.42</v>
      </c>
      <c r="C11" s="7">
        <v>28.98</v>
      </c>
      <c r="D11" s="10">
        <f t="shared" ref="D11" si="49">MIN(B11,C11)</f>
        <v>28.98</v>
      </c>
      <c r="E11" s="11">
        <f t="shared" ref="E11" si="50">MAX(0,B$4-D11)</f>
        <v>0</v>
      </c>
      <c r="F11" s="7">
        <v>29.42</v>
      </c>
      <c r="G11" s="7">
        <v>28.98</v>
      </c>
      <c r="H11" s="10">
        <f t="shared" ref="H11" si="51">MIN(F11,G11)</f>
        <v>28.98</v>
      </c>
      <c r="I11" s="11">
        <f t="shared" ref="I11" si="52">MAX(0,F$4-H11)</f>
        <v>0</v>
      </c>
      <c r="J11" s="7">
        <v>28.75</v>
      </c>
      <c r="K11" s="7">
        <v>28.37</v>
      </c>
      <c r="L11" s="10">
        <f t="shared" ref="L11" si="53">MIN(J11,K11)</f>
        <v>28.37</v>
      </c>
      <c r="M11" s="11">
        <f t="shared" ref="M11" si="54">MAX(0,J$4-L11)</f>
        <v>0</v>
      </c>
      <c r="N11" s="7">
        <v>24.88</v>
      </c>
      <c r="O11" s="7">
        <v>25.46</v>
      </c>
      <c r="P11" s="10">
        <f t="shared" ref="P11" si="55">MIN(N11,O11)</f>
        <v>24.88</v>
      </c>
      <c r="Q11" s="11">
        <f t="shared" ref="Q11" si="56">MAX(0,N$4-P11)</f>
        <v>0</v>
      </c>
      <c r="R11" s="7">
        <f t="shared" ref="R11" si="57">N11</f>
        <v>24.88</v>
      </c>
      <c r="S11" s="7">
        <f t="shared" ref="S11" si="58">O11</f>
        <v>25.46</v>
      </c>
      <c r="T11" s="10">
        <f t="shared" ref="T11" si="59">MIN(R11,S11)</f>
        <v>24.88</v>
      </c>
      <c r="U11" s="11">
        <f t="shared" ref="U11" si="60">MAX(0,R$4-T11)</f>
        <v>0</v>
      </c>
    </row>
    <row r="12" spans="1:21" ht="18" customHeight="1" x14ac:dyDescent="0.2">
      <c r="A12" s="1">
        <f t="shared" si="0"/>
        <v>45184</v>
      </c>
      <c r="B12" s="7">
        <v>28.75</v>
      </c>
      <c r="C12" s="7">
        <v>29.07</v>
      </c>
      <c r="D12" s="10">
        <f t="shared" ref="D12" si="61">MIN(B12,C12)</f>
        <v>28.75</v>
      </c>
      <c r="E12" s="11">
        <f t="shared" ref="E12" si="62">MAX(0,B$4-D12)</f>
        <v>0</v>
      </c>
      <c r="F12" s="7">
        <v>28.75</v>
      </c>
      <c r="G12" s="7">
        <v>29.07</v>
      </c>
      <c r="H12" s="10">
        <f t="shared" ref="H12" si="63">MIN(F12,G12)</f>
        <v>28.75</v>
      </c>
      <c r="I12" s="11">
        <f t="shared" ref="I12" si="64">MAX(0,F$4-H12)</f>
        <v>0</v>
      </c>
      <c r="J12" s="7">
        <v>28.75</v>
      </c>
      <c r="K12" s="7">
        <v>28.37</v>
      </c>
      <c r="L12" s="10">
        <f t="shared" ref="L12" si="65">MIN(J12,K12)</f>
        <v>28.37</v>
      </c>
      <c r="M12" s="11">
        <f t="shared" ref="M12" si="66">MAX(0,J$4-L12)</f>
        <v>0</v>
      </c>
      <c r="N12" s="7">
        <v>24.88</v>
      </c>
      <c r="O12" s="7">
        <v>25.46</v>
      </c>
      <c r="P12" s="10">
        <f t="shared" ref="P12" si="67">MIN(N12,O12)</f>
        <v>24.88</v>
      </c>
      <c r="Q12" s="11">
        <f t="shared" ref="Q12" si="68">MAX(0,N$4-P12)</f>
        <v>0</v>
      </c>
      <c r="R12" s="7">
        <f t="shared" ref="R12" si="69">N12</f>
        <v>24.88</v>
      </c>
      <c r="S12" s="7">
        <f t="shared" ref="S12" si="70">O12</f>
        <v>25.46</v>
      </c>
      <c r="T12" s="10">
        <f t="shared" ref="T12" si="71">MIN(R12,S12)</f>
        <v>24.88</v>
      </c>
      <c r="U12" s="11">
        <f t="shared" ref="U12" si="72">MAX(0,R$4-T12)</f>
        <v>0</v>
      </c>
    </row>
    <row r="13" spans="1:21" ht="18" customHeight="1" x14ac:dyDescent="0.2">
      <c r="A13" s="1">
        <f t="shared" si="0"/>
        <v>45177</v>
      </c>
      <c r="B13" s="7">
        <v>28.42</v>
      </c>
      <c r="C13" s="7">
        <v>29.16</v>
      </c>
      <c r="D13" s="10">
        <f t="shared" ref="D13" si="73">MIN(B13,C13)</f>
        <v>28.42</v>
      </c>
      <c r="E13" s="11">
        <f t="shared" ref="E13" si="74">MAX(0,B$4-D13)</f>
        <v>0</v>
      </c>
      <c r="F13" s="7">
        <v>28.42</v>
      </c>
      <c r="G13" s="7">
        <v>29.16</v>
      </c>
      <c r="H13" s="10">
        <f t="shared" ref="H13" si="75">MIN(F13,G13)</f>
        <v>28.42</v>
      </c>
      <c r="I13" s="11">
        <f t="shared" ref="I13" si="76">MAX(0,F$4-H13)</f>
        <v>0</v>
      </c>
      <c r="J13" s="7">
        <v>28.75</v>
      </c>
      <c r="K13" s="7">
        <v>28.37</v>
      </c>
      <c r="L13" s="10">
        <f t="shared" ref="L13" si="77">MIN(J13,K13)</f>
        <v>28.37</v>
      </c>
      <c r="M13" s="11">
        <f t="shared" ref="M13" si="78">MAX(0,J$4-L13)</f>
        <v>0</v>
      </c>
      <c r="N13" s="7">
        <v>24.88</v>
      </c>
      <c r="O13" s="7">
        <v>25.46</v>
      </c>
      <c r="P13" s="10">
        <f t="shared" ref="P13" si="79">MIN(N13,O13)</f>
        <v>24.88</v>
      </c>
      <c r="Q13" s="11">
        <f t="shared" ref="Q13" si="80">MAX(0,N$4-P13)</f>
        <v>0</v>
      </c>
      <c r="R13" s="7">
        <f t="shared" ref="R13" si="81">N13</f>
        <v>24.88</v>
      </c>
      <c r="S13" s="7">
        <f t="shared" ref="S13" si="82">O13</f>
        <v>25.46</v>
      </c>
      <c r="T13" s="10">
        <f t="shared" ref="T13" si="83">MIN(R13,S13)</f>
        <v>24.88</v>
      </c>
      <c r="U13" s="11">
        <f t="shared" ref="U13" si="84">MAX(0,R$4-T13)</f>
        <v>0</v>
      </c>
    </row>
    <row r="14" spans="1:21" ht="18" customHeight="1" x14ac:dyDescent="0.2">
      <c r="A14" s="1">
        <f t="shared" si="0"/>
        <v>45170</v>
      </c>
      <c r="B14" s="7">
        <v>29.42</v>
      </c>
      <c r="C14" s="7">
        <v>29</v>
      </c>
      <c r="D14" s="10">
        <f t="shared" ref="D14" si="85">MIN(B14,C14)</f>
        <v>29</v>
      </c>
      <c r="E14" s="11">
        <f t="shared" ref="E14" si="86">MAX(0,B$4-D14)</f>
        <v>0</v>
      </c>
      <c r="F14" s="7">
        <v>29.42</v>
      </c>
      <c r="G14" s="7">
        <v>29</v>
      </c>
      <c r="H14" s="10">
        <f t="shared" ref="H14" si="87">MIN(F14,G14)</f>
        <v>29</v>
      </c>
      <c r="I14" s="11">
        <f t="shared" ref="I14" si="88">MAX(0,F$4-H14)</f>
        <v>0</v>
      </c>
      <c r="J14" s="7">
        <v>28.75</v>
      </c>
      <c r="K14" s="7">
        <v>28.37</v>
      </c>
      <c r="L14" s="10">
        <f t="shared" ref="L14" si="89">MIN(J14,K14)</f>
        <v>28.37</v>
      </c>
      <c r="M14" s="11">
        <f t="shared" ref="M14" si="90">MAX(0,J$4-L14)</f>
        <v>0</v>
      </c>
      <c r="N14" s="7">
        <v>24.88</v>
      </c>
      <c r="O14" s="7">
        <v>25.46</v>
      </c>
      <c r="P14" s="10">
        <f t="shared" ref="P14" si="91">MIN(N14,O14)</f>
        <v>24.88</v>
      </c>
      <c r="Q14" s="11">
        <f t="shared" ref="Q14" si="92">MAX(0,N$4-P14)</f>
        <v>0</v>
      </c>
      <c r="R14" s="7">
        <f t="shared" ref="R14" si="93">N14</f>
        <v>24.88</v>
      </c>
      <c r="S14" s="7">
        <f t="shared" ref="S14" si="94">O14</f>
        <v>25.46</v>
      </c>
      <c r="T14" s="10">
        <f t="shared" ref="T14" si="95">MIN(R14,S14)</f>
        <v>24.88</v>
      </c>
      <c r="U14" s="11">
        <f t="shared" ref="U14" si="96">MAX(0,R$4-T14)</f>
        <v>0</v>
      </c>
    </row>
    <row r="15" spans="1:21" ht="18" customHeight="1" x14ac:dyDescent="0.2">
      <c r="A15" s="1">
        <f t="shared" si="0"/>
        <v>45163</v>
      </c>
      <c r="B15" s="7">
        <v>29.25</v>
      </c>
      <c r="C15" s="7">
        <v>28.84</v>
      </c>
      <c r="D15" s="10">
        <f t="shared" ref="D15" si="97">MIN(B15,C15)</f>
        <v>28.84</v>
      </c>
      <c r="E15" s="11">
        <f t="shared" ref="E15" si="98">MAX(0,B$4-D15)</f>
        <v>0</v>
      </c>
      <c r="F15" s="7">
        <v>29.25</v>
      </c>
      <c r="G15" s="7">
        <v>28.84</v>
      </c>
      <c r="H15" s="10">
        <f t="shared" ref="H15" si="99">MIN(F15,G15)</f>
        <v>28.84</v>
      </c>
      <c r="I15" s="11">
        <f t="shared" ref="I15" si="100">MAX(0,F$4-H15)</f>
        <v>0</v>
      </c>
      <c r="J15" s="7">
        <v>28.75</v>
      </c>
      <c r="K15" s="7">
        <v>28.37</v>
      </c>
      <c r="L15" s="10">
        <f t="shared" ref="L15" si="101">MIN(J15,K15)</f>
        <v>28.37</v>
      </c>
      <c r="M15" s="11">
        <f t="shared" ref="M15" si="102">MAX(0,J$4-L15)</f>
        <v>0</v>
      </c>
      <c r="N15" s="7">
        <v>24.88</v>
      </c>
      <c r="O15" s="7">
        <v>25.46</v>
      </c>
      <c r="P15" s="10">
        <f t="shared" ref="P15" si="103">MIN(N15,O15)</f>
        <v>24.88</v>
      </c>
      <c r="Q15" s="11">
        <f t="shared" ref="Q15" si="104">MAX(0,N$4-P15)</f>
        <v>0</v>
      </c>
      <c r="R15" s="7">
        <f t="shared" ref="R15" si="105">N15</f>
        <v>24.88</v>
      </c>
      <c r="S15" s="7">
        <f t="shared" ref="S15" si="106">O15</f>
        <v>25.46</v>
      </c>
      <c r="T15" s="10">
        <f t="shared" ref="T15" si="107">MIN(R15,S15)</f>
        <v>24.88</v>
      </c>
      <c r="U15" s="11">
        <f t="shared" ref="U15" si="108">MAX(0,R$4-T15)</f>
        <v>0</v>
      </c>
    </row>
    <row r="16" spans="1:21" ht="18" customHeight="1" x14ac:dyDescent="0.2">
      <c r="A16" s="1">
        <f t="shared" si="0"/>
        <v>45156</v>
      </c>
      <c r="B16" s="7">
        <v>29.25</v>
      </c>
      <c r="C16" s="7">
        <v>28.72</v>
      </c>
      <c r="D16" s="10">
        <f t="shared" ref="D16" si="109">MIN(B16,C16)</f>
        <v>28.72</v>
      </c>
      <c r="E16" s="11">
        <f t="shared" ref="E16" si="110">MAX(0,B$4-D16)</f>
        <v>0</v>
      </c>
      <c r="F16" s="7">
        <v>29.25</v>
      </c>
      <c r="G16" s="7">
        <v>28.72</v>
      </c>
      <c r="H16" s="10">
        <f t="shared" ref="H16" si="111">MIN(F16,G16)</f>
        <v>28.72</v>
      </c>
      <c r="I16" s="11">
        <f t="shared" ref="I16" si="112">MAX(0,F$4-H16)</f>
        <v>0</v>
      </c>
      <c r="J16" s="7">
        <v>28.75</v>
      </c>
      <c r="K16" s="7">
        <v>28.37</v>
      </c>
      <c r="L16" s="10">
        <f t="shared" ref="L16" si="113">MIN(J16,K16)</f>
        <v>28.37</v>
      </c>
      <c r="M16" s="11">
        <f t="shared" ref="M16" si="114">MAX(0,J$4-L16)</f>
        <v>0</v>
      </c>
      <c r="N16" s="7">
        <v>24.88</v>
      </c>
      <c r="O16" s="7">
        <v>25.46</v>
      </c>
      <c r="P16" s="10">
        <f t="shared" ref="P16" si="115">MIN(N16,O16)</f>
        <v>24.88</v>
      </c>
      <c r="Q16" s="11">
        <f t="shared" ref="Q16" si="116">MAX(0,N$4-P16)</f>
        <v>0</v>
      </c>
      <c r="R16" s="7">
        <f t="shared" ref="R16" si="117">N16</f>
        <v>24.88</v>
      </c>
      <c r="S16" s="7">
        <f t="shared" ref="S16" si="118">O16</f>
        <v>25.46</v>
      </c>
      <c r="T16" s="10">
        <f t="shared" ref="T16" si="119">MIN(R16,S16)</f>
        <v>24.88</v>
      </c>
      <c r="U16" s="11">
        <f t="shared" ref="U16" si="120">MAX(0,R$4-T16)</f>
        <v>0</v>
      </c>
    </row>
    <row r="17" spans="1:21" ht="18" customHeight="1" x14ac:dyDescent="0.2">
      <c r="A17" s="1">
        <f t="shared" si="0"/>
        <v>45149</v>
      </c>
      <c r="B17" s="7">
        <v>28.92</v>
      </c>
      <c r="C17" s="7">
        <v>29.03</v>
      </c>
      <c r="D17" s="10">
        <f t="shared" ref="D17" si="121">MIN(B17,C17)</f>
        <v>28.92</v>
      </c>
      <c r="E17" s="11">
        <f t="shared" ref="E17" si="122">MAX(0,B$4-D17)</f>
        <v>0</v>
      </c>
      <c r="F17" s="7">
        <v>28.92</v>
      </c>
      <c r="G17" s="7">
        <v>29.03</v>
      </c>
      <c r="H17" s="10">
        <f t="shared" ref="H17" si="123">MIN(F17,G17)</f>
        <v>28.92</v>
      </c>
      <c r="I17" s="11">
        <f t="shared" ref="I17" si="124">MAX(0,F$4-H17)</f>
        <v>0</v>
      </c>
      <c r="J17" s="7">
        <v>28.75</v>
      </c>
      <c r="K17" s="7">
        <v>28.37</v>
      </c>
      <c r="L17" s="10">
        <f t="shared" ref="L17" si="125">MIN(J17,K17)</f>
        <v>28.37</v>
      </c>
      <c r="M17" s="11">
        <f t="shared" ref="M17" si="126">MAX(0,J$4-L17)</f>
        <v>0</v>
      </c>
      <c r="N17" s="7">
        <v>24.88</v>
      </c>
      <c r="O17" s="7">
        <v>25.46</v>
      </c>
      <c r="P17" s="10">
        <f t="shared" ref="P17" si="127">MIN(N17,O17)</f>
        <v>24.88</v>
      </c>
      <c r="Q17" s="11">
        <f t="shared" ref="Q17" si="128">MAX(0,N$4-P17)</f>
        <v>0</v>
      </c>
      <c r="R17" s="7">
        <f t="shared" ref="R17" si="129">N17</f>
        <v>24.88</v>
      </c>
      <c r="S17" s="7">
        <f t="shared" ref="S17" si="130">O17</f>
        <v>25.46</v>
      </c>
      <c r="T17" s="10">
        <f t="shared" ref="T17" si="131">MIN(R17,S17)</f>
        <v>24.88</v>
      </c>
      <c r="U17" s="11">
        <f t="shared" ref="U17" si="132">MAX(0,R$4-T17)</f>
        <v>0</v>
      </c>
    </row>
    <row r="18" spans="1:21" ht="18" customHeight="1" x14ac:dyDescent="0.2">
      <c r="A18" s="1">
        <f t="shared" si="0"/>
        <v>45142</v>
      </c>
      <c r="B18" s="7">
        <v>28.58</v>
      </c>
      <c r="C18" s="7">
        <v>29.39</v>
      </c>
      <c r="D18" s="10">
        <f t="shared" ref="D18" si="133">MIN(B18,C18)</f>
        <v>28.58</v>
      </c>
      <c r="E18" s="11">
        <f t="shared" ref="E18" si="134">MAX(0,B$4-D18)</f>
        <v>0</v>
      </c>
      <c r="F18" s="7">
        <v>28.58</v>
      </c>
      <c r="G18" s="7">
        <v>29.39</v>
      </c>
      <c r="H18" s="10">
        <f t="shared" ref="H18" si="135">MIN(F18,G18)</f>
        <v>28.58</v>
      </c>
      <c r="I18" s="11">
        <f t="shared" ref="I18" si="136">MAX(0,F$4-H18)</f>
        <v>0</v>
      </c>
      <c r="J18" s="7">
        <v>28.75</v>
      </c>
      <c r="K18" s="7">
        <v>28.37</v>
      </c>
      <c r="L18" s="10">
        <f t="shared" ref="L18" si="137">MIN(J18,K18)</f>
        <v>28.37</v>
      </c>
      <c r="M18" s="11">
        <f t="shared" ref="M18" si="138">MAX(0,J$4-L18)</f>
        <v>0</v>
      </c>
      <c r="N18" s="7">
        <v>24.88</v>
      </c>
      <c r="O18" s="7">
        <v>25.46</v>
      </c>
      <c r="P18" s="10">
        <f t="shared" ref="P18" si="139">MIN(N18,O18)</f>
        <v>24.88</v>
      </c>
      <c r="Q18" s="11">
        <f t="shared" ref="Q18" si="140">MAX(0,N$4-P18)</f>
        <v>0</v>
      </c>
      <c r="R18" s="7">
        <f t="shared" ref="R18" si="141">N18</f>
        <v>24.88</v>
      </c>
      <c r="S18" s="7">
        <f t="shared" ref="S18" si="142">O18</f>
        <v>25.46</v>
      </c>
      <c r="T18" s="10">
        <f t="shared" ref="T18" si="143">MIN(R18,S18)</f>
        <v>24.88</v>
      </c>
      <c r="U18" s="11">
        <f t="shared" ref="U18" si="144">MAX(0,R$4-T18)</f>
        <v>0</v>
      </c>
    </row>
    <row r="19" spans="1:21" ht="18" customHeight="1" x14ac:dyDescent="0.2">
      <c r="A19" s="1">
        <f t="shared" si="0"/>
        <v>45135</v>
      </c>
      <c r="B19" s="7">
        <v>28.58</v>
      </c>
      <c r="C19" s="7">
        <v>29.76</v>
      </c>
      <c r="D19" s="10">
        <f t="shared" ref="D19" si="145">MIN(B19,C19)</f>
        <v>28.58</v>
      </c>
      <c r="E19" s="11">
        <f t="shared" ref="E19" si="146">MAX(0,B$4-D19)</f>
        <v>0</v>
      </c>
      <c r="F19" s="7">
        <v>28.58</v>
      </c>
      <c r="G19" s="7">
        <v>29.76</v>
      </c>
      <c r="H19" s="10">
        <f t="shared" ref="H19" si="147">MIN(F19,G19)</f>
        <v>28.58</v>
      </c>
      <c r="I19" s="11">
        <f t="shared" ref="I19" si="148">MAX(0,F$4-H19)</f>
        <v>0</v>
      </c>
      <c r="J19" s="7">
        <v>28.75</v>
      </c>
      <c r="K19" s="7">
        <v>28.37</v>
      </c>
      <c r="L19" s="10">
        <f t="shared" ref="L19" si="149">MIN(J19,K19)</f>
        <v>28.37</v>
      </c>
      <c r="M19" s="11">
        <f t="shared" ref="M19" si="150">MAX(0,J$4-L19)</f>
        <v>0</v>
      </c>
      <c r="N19" s="7">
        <v>24.88</v>
      </c>
      <c r="O19" s="7">
        <v>25.46</v>
      </c>
      <c r="P19" s="10">
        <f t="shared" ref="P19" si="151">MIN(N19,O19)</f>
        <v>24.88</v>
      </c>
      <c r="Q19" s="11">
        <f t="shared" ref="Q19" si="152">MAX(0,N$4-P19)</f>
        <v>0</v>
      </c>
      <c r="R19" s="7">
        <f t="shared" ref="R19" si="153">N19</f>
        <v>24.88</v>
      </c>
      <c r="S19" s="7">
        <f t="shared" ref="S19" si="154">O19</f>
        <v>25.46</v>
      </c>
      <c r="T19" s="10">
        <f t="shared" ref="T19" si="155">MIN(R19,S19)</f>
        <v>24.88</v>
      </c>
      <c r="U19" s="11">
        <f t="shared" ref="U19" si="156">MAX(0,R$4-T19)</f>
        <v>0</v>
      </c>
    </row>
    <row r="20" spans="1:21" ht="18" customHeight="1" x14ac:dyDescent="0.2">
      <c r="A20" s="1">
        <f t="shared" si="0"/>
        <v>45128</v>
      </c>
      <c r="B20" s="7">
        <v>28.5</v>
      </c>
      <c r="C20" s="7">
        <v>30.11</v>
      </c>
      <c r="D20" s="10">
        <f t="shared" ref="D20" si="157">MIN(B20,C20)</f>
        <v>28.5</v>
      </c>
      <c r="E20" s="11">
        <f t="shared" ref="E20" si="158">MAX(0,B$4-D20)</f>
        <v>0</v>
      </c>
      <c r="F20" s="7">
        <v>28.5</v>
      </c>
      <c r="G20" s="7">
        <v>30.11</v>
      </c>
      <c r="H20" s="10">
        <f t="shared" ref="H20" si="159">MIN(F20,G20)</f>
        <v>28.5</v>
      </c>
      <c r="I20" s="11">
        <f t="shared" ref="I20" si="160">MAX(0,F$4-H20)</f>
        <v>0</v>
      </c>
      <c r="J20" s="7">
        <v>28.75</v>
      </c>
      <c r="K20" s="7">
        <v>28.37</v>
      </c>
      <c r="L20" s="10">
        <f t="shared" ref="L20" si="161">MIN(J20,K20)</f>
        <v>28.37</v>
      </c>
      <c r="M20" s="11">
        <f t="shared" ref="M20" si="162">MAX(0,J$4-L20)</f>
        <v>0</v>
      </c>
      <c r="N20" s="7">
        <v>24.88</v>
      </c>
      <c r="O20" s="7">
        <v>25.46</v>
      </c>
      <c r="P20" s="10">
        <f t="shared" ref="P20" si="163">MIN(N20,O20)</f>
        <v>24.88</v>
      </c>
      <c r="Q20" s="11">
        <f t="shared" ref="Q20" si="164">MAX(0,N$4-P20)</f>
        <v>0</v>
      </c>
      <c r="R20" s="7">
        <f t="shared" ref="R20" si="165">N20</f>
        <v>24.88</v>
      </c>
      <c r="S20" s="7">
        <f t="shared" ref="S20" si="166">O20</f>
        <v>25.46</v>
      </c>
      <c r="T20" s="10">
        <f t="shared" ref="T20" si="167">MIN(R20,S20)</f>
        <v>24.88</v>
      </c>
      <c r="U20" s="11">
        <f t="shared" ref="U20" si="168">MAX(0,R$4-T20)</f>
        <v>0</v>
      </c>
    </row>
    <row r="21" spans="1:21" ht="18" customHeight="1" x14ac:dyDescent="0.2">
      <c r="A21" s="1">
        <f t="shared" si="0"/>
        <v>45121</v>
      </c>
      <c r="B21" s="7">
        <v>30.33</v>
      </c>
      <c r="C21" s="7">
        <v>30.08</v>
      </c>
      <c r="D21" s="10">
        <f t="shared" ref="D21" si="169">MIN(B21,C21)</f>
        <v>30.08</v>
      </c>
      <c r="E21" s="11">
        <f t="shared" ref="E21" si="170">MAX(0,B$4-D21)</f>
        <v>0</v>
      </c>
      <c r="F21" s="7">
        <v>30.33</v>
      </c>
      <c r="G21" s="7">
        <v>30.08</v>
      </c>
      <c r="H21" s="10">
        <f t="shared" ref="H21" si="171">MIN(F21,G21)</f>
        <v>30.08</v>
      </c>
      <c r="I21" s="11">
        <f t="shared" ref="I21" si="172">MAX(0,F$4-H21)</f>
        <v>0</v>
      </c>
      <c r="J21" s="7">
        <v>28.75</v>
      </c>
      <c r="K21" s="7">
        <v>28.37</v>
      </c>
      <c r="L21" s="10">
        <f t="shared" ref="L21" si="173">MIN(J21,K21)</f>
        <v>28.37</v>
      </c>
      <c r="M21" s="11">
        <f t="shared" ref="M21" si="174">MAX(0,J$4-L21)</f>
        <v>0</v>
      </c>
      <c r="N21" s="7">
        <v>24.88</v>
      </c>
      <c r="O21" s="7">
        <v>25.46</v>
      </c>
      <c r="P21" s="10">
        <f t="shared" ref="P21" si="175">MIN(N21,O21)</f>
        <v>24.88</v>
      </c>
      <c r="Q21" s="11">
        <f t="shared" ref="Q21" si="176">MAX(0,N$4-P21)</f>
        <v>0</v>
      </c>
      <c r="R21" s="7">
        <f t="shared" ref="R21" si="177">N21</f>
        <v>24.88</v>
      </c>
      <c r="S21" s="7">
        <f t="shared" ref="S21" si="178">O21</f>
        <v>25.46</v>
      </c>
      <c r="T21" s="10">
        <f t="shared" ref="T21" si="179">MIN(R21,S21)</f>
        <v>24.88</v>
      </c>
      <c r="U21" s="11">
        <f t="shared" ref="U21" si="180">MAX(0,R$4-T21)</f>
        <v>0</v>
      </c>
    </row>
    <row r="22" spans="1:21" ht="18" customHeight="1" x14ac:dyDescent="0.2">
      <c r="A22" s="1">
        <f t="shared" si="0"/>
        <v>45114</v>
      </c>
      <c r="B22" s="7">
        <v>30.17</v>
      </c>
      <c r="C22" s="7">
        <v>30</v>
      </c>
      <c r="D22" s="10">
        <f t="shared" ref="D22" si="181">MIN(B22,C22)</f>
        <v>30</v>
      </c>
      <c r="E22" s="11">
        <f t="shared" ref="E22" si="182">MAX(0,B$4-D22)</f>
        <v>0</v>
      </c>
      <c r="F22" s="7">
        <v>30.17</v>
      </c>
      <c r="G22" s="7">
        <v>30</v>
      </c>
      <c r="H22" s="10">
        <f t="shared" ref="H22" si="183">MIN(F22,G22)</f>
        <v>30</v>
      </c>
      <c r="I22" s="11">
        <f t="shared" ref="I22" si="184">MAX(0,F$4-H22)</f>
        <v>0</v>
      </c>
      <c r="J22" s="7">
        <v>28.75</v>
      </c>
      <c r="K22" s="7">
        <v>28.37</v>
      </c>
      <c r="L22" s="10">
        <f t="shared" ref="L22" si="185">MIN(J22,K22)</f>
        <v>28.37</v>
      </c>
      <c r="M22" s="11">
        <f t="shared" ref="M22" si="186">MAX(0,J$4-L22)</f>
        <v>0</v>
      </c>
      <c r="N22" s="7">
        <v>24.88</v>
      </c>
      <c r="O22" s="7">
        <v>25.46</v>
      </c>
      <c r="P22" s="10">
        <f t="shared" ref="P22" si="187">MIN(N22,O22)</f>
        <v>24.88</v>
      </c>
      <c r="Q22" s="11">
        <f t="shared" ref="Q22" si="188">MAX(0,N$4-P22)</f>
        <v>0</v>
      </c>
      <c r="R22" s="7">
        <f t="shared" ref="R22" si="189">N22</f>
        <v>24.88</v>
      </c>
      <c r="S22" s="7">
        <f t="shared" ref="S22" si="190">O22</f>
        <v>25.46</v>
      </c>
      <c r="T22" s="10">
        <f t="shared" ref="T22" si="191">MIN(R22,S22)</f>
        <v>24.88</v>
      </c>
      <c r="U22" s="11">
        <f t="shared" ref="U22" si="192">MAX(0,R$4-T22)</f>
        <v>0</v>
      </c>
    </row>
    <row r="23" spans="1:21" ht="18" customHeight="1" x14ac:dyDescent="0.2">
      <c r="A23" s="1">
        <f t="shared" si="0"/>
        <v>45107</v>
      </c>
      <c r="B23" s="7">
        <v>30.17</v>
      </c>
      <c r="C23" s="7">
        <v>29.94</v>
      </c>
      <c r="D23" s="10">
        <f t="shared" ref="D23" si="193">MIN(B23,C23)</f>
        <v>29.94</v>
      </c>
      <c r="E23" s="11">
        <f t="shared" ref="E23" si="194">MAX(0,B$4-D23)</f>
        <v>0</v>
      </c>
      <c r="F23" s="7">
        <v>30.17</v>
      </c>
      <c r="G23" s="7">
        <v>29.94</v>
      </c>
      <c r="H23" s="10">
        <f t="shared" ref="H23" si="195">MIN(F23,G23)</f>
        <v>29.94</v>
      </c>
      <c r="I23" s="11">
        <f t="shared" ref="I23" si="196">MAX(0,F$4-H23)</f>
        <v>0</v>
      </c>
      <c r="J23" s="7">
        <v>28.75</v>
      </c>
      <c r="K23" s="7">
        <v>28.37</v>
      </c>
      <c r="L23" s="10">
        <f t="shared" ref="L23" si="197">MIN(J23,K23)</f>
        <v>28.37</v>
      </c>
      <c r="M23" s="11">
        <f t="shared" ref="M23" si="198">MAX(0,J$4-L23)</f>
        <v>0</v>
      </c>
      <c r="N23" s="7">
        <v>24.88</v>
      </c>
      <c r="O23" s="7">
        <v>25.46</v>
      </c>
      <c r="P23" s="10">
        <f t="shared" ref="P23" si="199">MIN(N23,O23)</f>
        <v>24.88</v>
      </c>
      <c r="Q23" s="11">
        <f t="shared" ref="Q23" si="200">MAX(0,N$4-P23)</f>
        <v>0</v>
      </c>
      <c r="R23" s="7">
        <f t="shared" ref="R23" si="201">N23</f>
        <v>24.88</v>
      </c>
      <c r="S23" s="7">
        <f t="shared" ref="S23" si="202">O23</f>
        <v>25.46</v>
      </c>
      <c r="T23" s="10">
        <f t="shared" ref="T23" si="203">MIN(R23,S23)</f>
        <v>24.88</v>
      </c>
      <c r="U23" s="11">
        <f t="shared" ref="U23" si="204">MAX(0,R$4-T23)</f>
        <v>0</v>
      </c>
    </row>
    <row r="24" spans="1:21" ht="18" customHeight="1" x14ac:dyDescent="0.2">
      <c r="A24" s="1">
        <f t="shared" si="0"/>
        <v>45100</v>
      </c>
      <c r="B24" s="7">
        <v>30</v>
      </c>
      <c r="C24" s="7">
        <v>30.05</v>
      </c>
      <c r="D24" s="10">
        <f t="shared" ref="D24" si="205">MIN(B24,C24)</f>
        <v>30</v>
      </c>
      <c r="E24" s="11">
        <f t="shared" ref="E24" si="206">MAX(0,B$4-D24)</f>
        <v>0</v>
      </c>
      <c r="F24" s="7">
        <v>30</v>
      </c>
      <c r="G24" s="7">
        <v>30.05</v>
      </c>
      <c r="H24" s="10">
        <f t="shared" ref="H24" si="207">MIN(F24,G24)</f>
        <v>30</v>
      </c>
      <c r="I24" s="11">
        <f t="shared" ref="I24" si="208">MAX(0,F$4-H24)</f>
        <v>0</v>
      </c>
      <c r="J24" s="7">
        <v>28.75</v>
      </c>
      <c r="K24" s="7">
        <v>28.37</v>
      </c>
      <c r="L24" s="10">
        <f t="shared" ref="L24" si="209">MIN(J24,K24)</f>
        <v>28.37</v>
      </c>
      <c r="M24" s="11">
        <f t="shared" ref="M24" si="210">MAX(0,J$4-L24)</f>
        <v>0</v>
      </c>
      <c r="N24" s="7">
        <v>24.88</v>
      </c>
      <c r="O24" s="7">
        <v>25.46</v>
      </c>
      <c r="P24" s="10">
        <f t="shared" ref="P24" si="211">MIN(N24,O24)</f>
        <v>24.88</v>
      </c>
      <c r="Q24" s="11">
        <f t="shared" ref="Q24" si="212">MAX(0,N$4-P24)</f>
        <v>0</v>
      </c>
      <c r="R24" s="7">
        <f t="shared" ref="R24" si="213">N24</f>
        <v>24.88</v>
      </c>
      <c r="S24" s="7">
        <f t="shared" ref="S24" si="214">O24</f>
        <v>25.46</v>
      </c>
      <c r="T24" s="10">
        <f t="shared" ref="T24" si="215">MIN(R24,S24)</f>
        <v>24.88</v>
      </c>
      <c r="U24" s="11">
        <f t="shared" ref="U24" si="216">MAX(0,R$4-T24)</f>
        <v>0</v>
      </c>
    </row>
    <row r="25" spans="1:21" ht="18" customHeight="1" x14ac:dyDescent="0.2">
      <c r="A25" s="1">
        <f t="shared" si="0"/>
        <v>45093</v>
      </c>
      <c r="B25" s="7">
        <v>30</v>
      </c>
      <c r="C25" s="7">
        <v>30.09</v>
      </c>
      <c r="D25" s="10">
        <f t="shared" ref="D25" si="217">MIN(B25,C25)</f>
        <v>30</v>
      </c>
      <c r="E25" s="11">
        <f t="shared" ref="E25" si="218">MAX(0,B$4-D25)</f>
        <v>0</v>
      </c>
      <c r="F25" s="7">
        <v>30</v>
      </c>
      <c r="G25" s="7">
        <v>30.09</v>
      </c>
      <c r="H25" s="10">
        <f t="shared" ref="H25" si="219">MIN(F25,G25)</f>
        <v>30</v>
      </c>
      <c r="I25" s="11">
        <f t="shared" ref="I25" si="220">MAX(0,F$4-H25)</f>
        <v>0</v>
      </c>
      <c r="J25" s="7">
        <v>28.75</v>
      </c>
      <c r="K25" s="7">
        <v>28.37</v>
      </c>
      <c r="L25" s="10">
        <f t="shared" ref="L25" si="221">MIN(J25,K25)</f>
        <v>28.37</v>
      </c>
      <c r="M25" s="11">
        <f t="shared" ref="M25" si="222">MAX(0,J$4-L25)</f>
        <v>0</v>
      </c>
      <c r="N25" s="7">
        <v>24.88</v>
      </c>
      <c r="O25" s="7">
        <v>25.46</v>
      </c>
      <c r="P25" s="10">
        <f t="shared" ref="P25" si="223">MIN(N25,O25)</f>
        <v>24.88</v>
      </c>
      <c r="Q25" s="11">
        <f t="shared" ref="Q25" si="224">MAX(0,N$4-P25)</f>
        <v>0</v>
      </c>
      <c r="R25" s="7">
        <f t="shared" ref="R25" si="225">N25</f>
        <v>24.88</v>
      </c>
      <c r="S25" s="7">
        <f t="shared" ref="S25" si="226">O25</f>
        <v>25.46</v>
      </c>
      <c r="T25" s="10">
        <f t="shared" ref="T25" si="227">MIN(R25,S25)</f>
        <v>24.88</v>
      </c>
      <c r="U25" s="11">
        <f t="shared" ref="U25" si="228">MAX(0,R$4-T25)</f>
        <v>0</v>
      </c>
    </row>
    <row r="26" spans="1:21" ht="18" customHeight="1" x14ac:dyDescent="0.2">
      <c r="A26" s="1">
        <f t="shared" si="0"/>
        <v>45086</v>
      </c>
      <c r="B26" s="7">
        <v>29.83</v>
      </c>
      <c r="C26" s="7">
        <v>30.05</v>
      </c>
      <c r="D26" s="10">
        <f t="shared" ref="D26" si="229">MIN(B26,C26)</f>
        <v>29.83</v>
      </c>
      <c r="E26" s="11">
        <f t="shared" ref="E26" si="230">MAX(0,B$4-D26)</f>
        <v>0</v>
      </c>
      <c r="F26" s="7">
        <v>29.83</v>
      </c>
      <c r="G26" s="7">
        <v>30.05</v>
      </c>
      <c r="H26" s="10">
        <f t="shared" ref="H26" si="231">MIN(F26,G26)</f>
        <v>29.83</v>
      </c>
      <c r="I26" s="11">
        <f t="shared" ref="I26" si="232">MAX(0,F$4-H26)</f>
        <v>0</v>
      </c>
      <c r="J26" s="7">
        <v>28.75</v>
      </c>
      <c r="K26" s="7">
        <v>28.37</v>
      </c>
      <c r="L26" s="10">
        <f t="shared" ref="L26" si="233">MIN(J26,K26)</f>
        <v>28.37</v>
      </c>
      <c r="M26" s="11">
        <f t="shared" ref="M26" si="234">MAX(0,J$4-L26)</f>
        <v>0</v>
      </c>
      <c r="N26" s="7">
        <v>24.88</v>
      </c>
      <c r="O26" s="7">
        <v>25.46</v>
      </c>
      <c r="P26" s="10">
        <f t="shared" ref="P26" si="235">MIN(N26,O26)</f>
        <v>24.88</v>
      </c>
      <c r="Q26" s="11">
        <f t="shared" ref="Q26" si="236">MAX(0,N$4-P26)</f>
        <v>0</v>
      </c>
      <c r="R26" s="7">
        <f t="shared" ref="R26" si="237">N26</f>
        <v>24.88</v>
      </c>
      <c r="S26" s="7">
        <f t="shared" ref="S26" si="238">O26</f>
        <v>25.46</v>
      </c>
      <c r="T26" s="10">
        <f t="shared" ref="T26" si="239">MIN(R26,S26)</f>
        <v>24.88</v>
      </c>
      <c r="U26" s="11">
        <f t="shared" ref="U26" si="240">MAX(0,R$4-T26)</f>
        <v>0</v>
      </c>
    </row>
    <row r="27" spans="1:21" ht="18" customHeight="1" x14ac:dyDescent="0.2">
      <c r="A27" s="1">
        <f t="shared" si="0"/>
        <v>45079</v>
      </c>
      <c r="B27" s="7">
        <v>29.83</v>
      </c>
      <c r="C27" s="7">
        <v>29.89</v>
      </c>
      <c r="D27" s="10">
        <f t="shared" ref="D27" si="241">MIN(B27,C27)</f>
        <v>29.83</v>
      </c>
      <c r="E27" s="11">
        <f t="shared" ref="E27" si="242">MAX(0,B$4-D27)</f>
        <v>0</v>
      </c>
      <c r="F27" s="7">
        <v>29.83</v>
      </c>
      <c r="G27" s="7">
        <v>29.89</v>
      </c>
      <c r="H27" s="10">
        <f t="shared" ref="H27" si="243">MIN(F27,G27)</f>
        <v>29.83</v>
      </c>
      <c r="I27" s="11">
        <f t="shared" ref="I27" si="244">MAX(0,F$4-H27)</f>
        <v>0</v>
      </c>
      <c r="J27" s="7">
        <v>28.75</v>
      </c>
      <c r="K27" s="7">
        <v>28.37</v>
      </c>
      <c r="L27" s="10">
        <f t="shared" ref="L27" si="245">MIN(J27,K27)</f>
        <v>28.37</v>
      </c>
      <c r="M27" s="11">
        <f t="shared" ref="M27" si="246">MAX(0,J$4-L27)</f>
        <v>0</v>
      </c>
      <c r="N27" s="7">
        <v>24.88</v>
      </c>
      <c r="O27" s="7">
        <v>25.46</v>
      </c>
      <c r="P27" s="10">
        <f t="shared" ref="P27" si="247">MIN(N27,O27)</f>
        <v>24.88</v>
      </c>
      <c r="Q27" s="11">
        <f t="shared" ref="Q27" si="248">MAX(0,N$4-P27)</f>
        <v>0</v>
      </c>
      <c r="R27" s="7">
        <f t="shared" ref="R27" si="249">N27</f>
        <v>24.88</v>
      </c>
      <c r="S27" s="7">
        <f t="shared" ref="S27" si="250">O27</f>
        <v>25.46</v>
      </c>
      <c r="T27" s="10">
        <f t="shared" ref="T27" si="251">MIN(R27,S27)</f>
        <v>24.88</v>
      </c>
      <c r="U27" s="11">
        <f t="shared" ref="U27" si="252">MAX(0,R$4-T27)</f>
        <v>0</v>
      </c>
    </row>
    <row r="28" spans="1:21" ht="18" customHeight="1" x14ac:dyDescent="0.2">
      <c r="A28" s="1">
        <f t="shared" si="0"/>
        <v>45072</v>
      </c>
      <c r="B28" s="7"/>
      <c r="C28" s="7"/>
      <c r="D28" s="10"/>
      <c r="E28" s="11"/>
      <c r="F28" s="7">
        <v>30.5</v>
      </c>
      <c r="G28" s="7">
        <v>29.51</v>
      </c>
      <c r="H28" s="10">
        <f t="shared" ref="H28" si="253">MIN(F28,G28)</f>
        <v>29.51</v>
      </c>
      <c r="I28" s="11">
        <f t="shared" ref="I28" si="254">MAX(0,F$4-H28)</f>
        <v>0</v>
      </c>
      <c r="J28" s="7">
        <v>28.75</v>
      </c>
      <c r="K28" s="7">
        <v>28.37</v>
      </c>
      <c r="L28" s="10">
        <f t="shared" ref="L28" si="255">MIN(J28,K28)</f>
        <v>28.37</v>
      </c>
      <c r="M28" s="11">
        <f t="shared" ref="M28" si="256">MAX(0,J$4-L28)</f>
        <v>0</v>
      </c>
      <c r="N28" s="7">
        <v>24.88</v>
      </c>
      <c r="O28" s="7">
        <v>25.46</v>
      </c>
      <c r="P28" s="10">
        <f t="shared" ref="P28" si="257">MIN(N28,O28)</f>
        <v>24.88</v>
      </c>
      <c r="Q28" s="11">
        <f t="shared" ref="Q28" si="258">MAX(0,N$4-P28)</f>
        <v>0</v>
      </c>
      <c r="R28" s="7">
        <f t="shared" ref="R28" si="259">N28</f>
        <v>24.88</v>
      </c>
      <c r="S28" s="7">
        <f t="shared" ref="S28" si="260">O28</f>
        <v>25.46</v>
      </c>
      <c r="T28" s="10">
        <f t="shared" ref="T28" si="261">MIN(R28,S28)</f>
        <v>24.88</v>
      </c>
      <c r="U28" s="11">
        <f t="shared" ref="U28" si="262">MAX(0,R$4-T28)</f>
        <v>0</v>
      </c>
    </row>
    <row r="29" spans="1:21" ht="18" customHeight="1" x14ac:dyDescent="0.2">
      <c r="A29" s="1">
        <f t="shared" si="0"/>
        <v>45065</v>
      </c>
      <c r="B29" s="7"/>
      <c r="C29" s="7"/>
      <c r="D29" s="10"/>
      <c r="E29" s="11"/>
      <c r="F29" s="7">
        <v>30.25</v>
      </c>
      <c r="G29" s="7">
        <v>29.15</v>
      </c>
      <c r="H29" s="10">
        <f t="shared" ref="H29" si="263">MIN(F29,G29)</f>
        <v>29.15</v>
      </c>
      <c r="I29" s="11">
        <f t="shared" ref="I29" si="264">MAX(0,F$4-H29)</f>
        <v>0</v>
      </c>
      <c r="J29" s="7">
        <v>28.75</v>
      </c>
      <c r="K29" s="7">
        <v>28.37</v>
      </c>
      <c r="L29" s="10">
        <f t="shared" ref="L29" si="265">MIN(J29,K29)</f>
        <v>28.37</v>
      </c>
      <c r="M29" s="11">
        <f t="shared" ref="M29" si="266">MAX(0,J$4-L29)</f>
        <v>0</v>
      </c>
      <c r="N29" s="7">
        <v>24.88</v>
      </c>
      <c r="O29" s="7">
        <v>25.46</v>
      </c>
      <c r="P29" s="10">
        <f t="shared" ref="P29" si="267">MIN(N29,O29)</f>
        <v>24.88</v>
      </c>
      <c r="Q29" s="11">
        <f t="shared" ref="Q29" si="268">MAX(0,N$4-P29)</f>
        <v>0</v>
      </c>
      <c r="R29" s="7">
        <f t="shared" ref="R29" si="269">N29</f>
        <v>24.88</v>
      </c>
      <c r="S29" s="7">
        <f t="shared" ref="S29" si="270">O29</f>
        <v>25.46</v>
      </c>
      <c r="T29" s="10">
        <f t="shared" ref="T29" si="271">MIN(R29,S29)</f>
        <v>24.88</v>
      </c>
      <c r="U29" s="11">
        <f t="shared" ref="U29" si="272">MAX(0,R$4-T29)</f>
        <v>0</v>
      </c>
    </row>
    <row r="30" spans="1:21" ht="18" customHeight="1" x14ac:dyDescent="0.2">
      <c r="A30" s="1">
        <f t="shared" si="0"/>
        <v>45058</v>
      </c>
      <c r="B30" s="7"/>
      <c r="C30" s="7"/>
      <c r="D30" s="10"/>
      <c r="E30" s="11"/>
      <c r="F30" s="7">
        <v>29.75</v>
      </c>
      <c r="G30" s="7">
        <v>28.9</v>
      </c>
      <c r="H30" s="10">
        <f t="shared" ref="H30" si="273">MIN(F30,G30)</f>
        <v>28.9</v>
      </c>
      <c r="I30" s="11">
        <f t="shared" ref="I30" si="274">MAX(0,F$4-H30)</f>
        <v>0</v>
      </c>
      <c r="J30" s="7">
        <v>28.75</v>
      </c>
      <c r="K30" s="7">
        <v>28.37</v>
      </c>
      <c r="L30" s="10">
        <f t="shared" ref="L30" si="275">MIN(J30,K30)</f>
        <v>28.37</v>
      </c>
      <c r="M30" s="11">
        <f t="shared" ref="M30" si="276">MAX(0,J$4-L30)</f>
        <v>0</v>
      </c>
      <c r="N30" s="7">
        <v>24.88</v>
      </c>
      <c r="O30" s="7">
        <v>25.46</v>
      </c>
      <c r="P30" s="10">
        <f t="shared" ref="P30" si="277">MIN(N30,O30)</f>
        <v>24.88</v>
      </c>
      <c r="Q30" s="11">
        <f t="shared" ref="Q30" si="278">MAX(0,N$4-P30)</f>
        <v>0</v>
      </c>
      <c r="R30" s="7">
        <f t="shared" ref="R30" si="279">N30</f>
        <v>24.88</v>
      </c>
      <c r="S30" s="7">
        <f t="shared" ref="S30" si="280">O30</f>
        <v>25.46</v>
      </c>
      <c r="T30" s="10">
        <f t="shared" ref="T30" si="281">MIN(R30,S30)</f>
        <v>24.88</v>
      </c>
      <c r="U30" s="11">
        <f t="shared" ref="U30" si="282">MAX(0,R$4-T30)</f>
        <v>0</v>
      </c>
    </row>
    <row r="31" spans="1:21" ht="18" customHeight="1" x14ac:dyDescent="0.2">
      <c r="A31" s="1">
        <f t="shared" ref="A31:A36" si="283">A32+7</f>
        <v>45051</v>
      </c>
      <c r="B31" s="7"/>
      <c r="C31" s="7"/>
      <c r="D31" s="10"/>
      <c r="E31" s="11"/>
      <c r="F31" s="7">
        <v>29.25</v>
      </c>
      <c r="G31" s="7">
        <v>28.77</v>
      </c>
      <c r="H31" s="10">
        <f t="shared" ref="H31" si="284">MIN(F31,G31)</f>
        <v>28.77</v>
      </c>
      <c r="I31" s="11">
        <f t="shared" ref="I31" si="285">MAX(0,F$4-H31)</f>
        <v>0</v>
      </c>
      <c r="J31" s="7">
        <v>28.75</v>
      </c>
      <c r="K31" s="7">
        <v>28.37</v>
      </c>
      <c r="L31" s="10">
        <f t="shared" ref="L31" si="286">MIN(J31,K31)</f>
        <v>28.37</v>
      </c>
      <c r="M31" s="11">
        <f t="shared" ref="M31" si="287">MAX(0,J$4-L31)</f>
        <v>0</v>
      </c>
      <c r="N31" s="7">
        <v>24.88</v>
      </c>
      <c r="O31" s="7">
        <v>25.46</v>
      </c>
      <c r="P31" s="10">
        <f t="shared" ref="P31" si="288">MIN(N31,O31)</f>
        <v>24.88</v>
      </c>
      <c r="Q31" s="11">
        <f t="shared" ref="Q31" si="289">MAX(0,N$4-P31)</f>
        <v>0</v>
      </c>
      <c r="R31" s="7">
        <f t="shared" ref="R31" si="290">N31</f>
        <v>24.88</v>
      </c>
      <c r="S31" s="7">
        <f t="shared" ref="S31" si="291">O31</f>
        <v>25.46</v>
      </c>
      <c r="T31" s="10">
        <f t="shared" ref="T31" si="292">MIN(R31,S31)</f>
        <v>24.88</v>
      </c>
      <c r="U31" s="11">
        <f t="shared" ref="U31" si="293">MAX(0,R$4-T31)</f>
        <v>0</v>
      </c>
    </row>
    <row r="32" spans="1:21" ht="18" customHeight="1" x14ac:dyDescent="0.2">
      <c r="A32" s="1">
        <f t="shared" si="283"/>
        <v>45044</v>
      </c>
      <c r="B32" s="7"/>
      <c r="C32" s="7"/>
      <c r="D32" s="10"/>
      <c r="E32" s="11"/>
      <c r="F32" s="7">
        <v>28.75</v>
      </c>
      <c r="G32" s="7">
        <v>28.74</v>
      </c>
      <c r="H32" s="10">
        <f t="shared" ref="H32" si="294">MIN(F32,G32)</f>
        <v>28.74</v>
      </c>
      <c r="I32" s="11">
        <f t="shared" ref="I32" si="295">MAX(0,F$4-H32)</f>
        <v>0</v>
      </c>
      <c r="J32" s="7">
        <v>28.75</v>
      </c>
      <c r="K32" s="7">
        <v>28.37</v>
      </c>
      <c r="L32" s="10">
        <f t="shared" ref="L32" si="296">MIN(J32,K32)</f>
        <v>28.37</v>
      </c>
      <c r="M32" s="11">
        <f t="shared" ref="M32" si="297">MAX(0,J$4-L32)</f>
        <v>0</v>
      </c>
      <c r="N32" s="7">
        <v>24.88</v>
      </c>
      <c r="O32" s="7">
        <v>25.46</v>
      </c>
      <c r="P32" s="10">
        <f t="shared" ref="P32" si="298">MIN(N32,O32)</f>
        <v>24.88</v>
      </c>
      <c r="Q32" s="11">
        <f t="shared" ref="Q32" si="299">MAX(0,N$4-P32)</f>
        <v>0</v>
      </c>
      <c r="R32" s="7">
        <f t="shared" ref="R32" si="300">N32</f>
        <v>24.88</v>
      </c>
      <c r="S32" s="7">
        <f t="shared" ref="S32" si="301">O32</f>
        <v>25.46</v>
      </c>
      <c r="T32" s="10">
        <f t="shared" ref="T32" si="302">MIN(R32,S32)</f>
        <v>24.88</v>
      </c>
      <c r="U32" s="11">
        <f t="shared" ref="U32" si="303">MAX(0,R$4-T32)</f>
        <v>0</v>
      </c>
    </row>
    <row r="33" spans="1:21" ht="18" customHeight="1" x14ac:dyDescent="0.2">
      <c r="A33" s="1">
        <f t="shared" si="283"/>
        <v>45037</v>
      </c>
      <c r="B33" s="7"/>
      <c r="C33" s="7"/>
      <c r="D33" s="10"/>
      <c r="E33" s="11"/>
      <c r="F33" s="7">
        <v>28.75</v>
      </c>
      <c r="G33" s="7">
        <v>28.7</v>
      </c>
      <c r="H33" s="10">
        <f t="shared" ref="H33" si="304">MIN(F33,G33)</f>
        <v>28.7</v>
      </c>
      <c r="I33" s="11">
        <f t="shared" ref="I33" si="305">MAX(0,F$4-H33)</f>
        <v>0</v>
      </c>
      <c r="J33" s="7">
        <v>28.75</v>
      </c>
      <c r="K33" s="7">
        <v>28.37</v>
      </c>
      <c r="L33" s="10">
        <f t="shared" ref="L33" si="306">MIN(J33,K33)</f>
        <v>28.37</v>
      </c>
      <c r="M33" s="11">
        <f t="shared" ref="M33" si="307">MAX(0,J$4-L33)</f>
        <v>0</v>
      </c>
      <c r="N33" s="7">
        <v>24.88</v>
      </c>
      <c r="O33" s="7">
        <v>25.46</v>
      </c>
      <c r="P33" s="10">
        <f t="shared" ref="P33" si="308">MIN(N33,O33)</f>
        <v>24.88</v>
      </c>
      <c r="Q33" s="11">
        <f t="shared" ref="Q33" si="309">MAX(0,N$4-P33)</f>
        <v>0</v>
      </c>
      <c r="R33" s="7">
        <f t="shared" ref="R33" si="310">N33</f>
        <v>24.88</v>
      </c>
      <c r="S33" s="7">
        <f t="shared" ref="S33" si="311">O33</f>
        <v>25.46</v>
      </c>
      <c r="T33" s="10">
        <f t="shared" ref="T33" si="312">MIN(R33,S33)</f>
        <v>24.88</v>
      </c>
      <c r="U33" s="11">
        <f t="shared" ref="U33" si="313">MAX(0,R$4-T33)</f>
        <v>0</v>
      </c>
    </row>
    <row r="34" spans="1:21" ht="18" customHeight="1" x14ac:dyDescent="0.2">
      <c r="A34" s="1">
        <f t="shared" si="283"/>
        <v>45030</v>
      </c>
      <c r="B34" s="7"/>
      <c r="C34" s="7"/>
      <c r="D34" s="10"/>
      <c r="E34" s="11"/>
      <c r="F34" s="7">
        <v>28.75</v>
      </c>
      <c r="G34" s="7">
        <v>28.62</v>
      </c>
      <c r="H34" s="10">
        <f t="shared" ref="H34" si="314">MIN(F34,G34)</f>
        <v>28.62</v>
      </c>
      <c r="I34" s="11">
        <f t="shared" ref="I34" si="315">MAX(0,F$4-H34)</f>
        <v>0</v>
      </c>
      <c r="J34" s="7">
        <v>28.75</v>
      </c>
      <c r="K34" s="7">
        <v>28.37</v>
      </c>
      <c r="L34" s="10">
        <f t="shared" ref="L34" si="316">MIN(J34,K34)</f>
        <v>28.37</v>
      </c>
      <c r="M34" s="11">
        <f t="shared" ref="M34" si="317">MAX(0,J$4-L34)</f>
        <v>0</v>
      </c>
      <c r="N34" s="7">
        <v>24.88</v>
      </c>
      <c r="O34" s="7">
        <v>25.46</v>
      </c>
      <c r="P34" s="10">
        <f t="shared" ref="P34" si="318">MIN(N34,O34)</f>
        <v>24.88</v>
      </c>
      <c r="Q34" s="11">
        <f t="shared" ref="Q34" si="319">MAX(0,N$4-P34)</f>
        <v>0</v>
      </c>
      <c r="R34" s="7">
        <f t="shared" ref="R34" si="320">N34</f>
        <v>24.88</v>
      </c>
      <c r="S34" s="7">
        <f t="shared" ref="S34" si="321">O34</f>
        <v>25.46</v>
      </c>
      <c r="T34" s="10">
        <f t="shared" ref="T34" si="322">MIN(R34,S34)</f>
        <v>24.88</v>
      </c>
      <c r="U34" s="11">
        <f t="shared" ref="U34" si="323">MAX(0,R$4-T34)</f>
        <v>0</v>
      </c>
    </row>
    <row r="35" spans="1:21" ht="18" customHeight="1" x14ac:dyDescent="0.2">
      <c r="A35" s="1">
        <f t="shared" si="283"/>
        <v>45023</v>
      </c>
      <c r="B35" s="7"/>
      <c r="C35" s="7"/>
      <c r="D35" s="10"/>
      <c r="E35" s="11"/>
      <c r="F35" s="7">
        <v>28.75</v>
      </c>
      <c r="G35" s="7">
        <v>28.53</v>
      </c>
      <c r="H35" s="10">
        <f t="shared" ref="H35" si="324">MIN(F35,G35)</f>
        <v>28.53</v>
      </c>
      <c r="I35" s="11">
        <f t="shared" ref="I35" si="325">MAX(0,F$4-H35)</f>
        <v>0</v>
      </c>
      <c r="J35" s="7">
        <v>28.75</v>
      </c>
      <c r="K35" s="7">
        <v>28.37</v>
      </c>
      <c r="L35" s="10">
        <f t="shared" ref="L35" si="326">MIN(J35,K35)</f>
        <v>28.37</v>
      </c>
      <c r="M35" s="11">
        <f t="shared" ref="M35" si="327">MAX(0,J$4-L35)</f>
        <v>0</v>
      </c>
      <c r="N35" s="7">
        <v>24.88</v>
      </c>
      <c r="O35" s="7">
        <v>25.46</v>
      </c>
      <c r="P35" s="10">
        <f t="shared" ref="P35" si="328">MIN(N35,O35)</f>
        <v>24.88</v>
      </c>
      <c r="Q35" s="11">
        <f t="shared" ref="Q35" si="329">MAX(0,N$4-P35)</f>
        <v>0</v>
      </c>
      <c r="R35" s="7">
        <f t="shared" ref="R35" si="330">N35</f>
        <v>24.88</v>
      </c>
      <c r="S35" s="7">
        <f t="shared" ref="S35" si="331">O35</f>
        <v>25.46</v>
      </c>
      <c r="T35" s="10">
        <f t="shared" ref="T35" si="332">MIN(R35,S35)</f>
        <v>24.88</v>
      </c>
      <c r="U35" s="11">
        <f t="shared" ref="U35" si="333">MAX(0,R$4-T35)</f>
        <v>0</v>
      </c>
    </row>
    <row r="36" spans="1:21" ht="18" customHeight="1" x14ac:dyDescent="0.2">
      <c r="A36" s="1">
        <f t="shared" si="283"/>
        <v>45016</v>
      </c>
      <c r="B36" s="7"/>
      <c r="C36" s="7"/>
      <c r="D36" s="10"/>
      <c r="E36" s="11"/>
      <c r="F36" s="7">
        <v>28.75</v>
      </c>
      <c r="G36" s="7">
        <v>28.59</v>
      </c>
      <c r="H36" s="10">
        <f t="shared" ref="H36" si="334">MIN(F36,G36)</f>
        <v>28.59</v>
      </c>
      <c r="I36" s="11">
        <f t="shared" ref="I36" si="335">MAX(0,F$4-H36)</f>
        <v>0</v>
      </c>
      <c r="J36" s="7">
        <v>28.75</v>
      </c>
      <c r="K36" s="7">
        <v>28.37</v>
      </c>
      <c r="L36" s="10">
        <f t="shared" ref="L36" si="336">MIN(J36,K36)</f>
        <v>28.37</v>
      </c>
      <c r="M36" s="11">
        <f t="shared" ref="M36" si="337">MAX(0,J$4-L36)</f>
        <v>0</v>
      </c>
      <c r="N36" s="7">
        <v>24.88</v>
      </c>
      <c r="O36" s="7">
        <v>25.46</v>
      </c>
      <c r="P36" s="10">
        <f t="shared" ref="P36" si="338">MIN(N36,O36)</f>
        <v>24.88</v>
      </c>
      <c r="Q36" s="11">
        <f t="shared" ref="Q36" si="339">MAX(0,N$4-P36)</f>
        <v>0</v>
      </c>
      <c r="R36" s="7">
        <f t="shared" ref="R36" si="340">N36</f>
        <v>24.88</v>
      </c>
      <c r="S36" s="7">
        <f t="shared" ref="S36" si="341">O36</f>
        <v>25.46</v>
      </c>
      <c r="T36" s="10">
        <f t="shared" ref="T36" si="342">MIN(R36,S36)</f>
        <v>24.88</v>
      </c>
      <c r="U36" s="11">
        <f t="shared" ref="U36" si="343">MAX(0,R$4-T36)</f>
        <v>0</v>
      </c>
    </row>
    <row r="37" spans="1:21" ht="18" customHeight="1" x14ac:dyDescent="0.2">
      <c r="A37" s="1">
        <f t="shared" ref="A37:A227" si="344">A38+7</f>
        <v>45009</v>
      </c>
      <c r="B37" s="7"/>
      <c r="C37" s="7"/>
      <c r="D37" s="10"/>
      <c r="E37" s="11"/>
      <c r="F37" s="7">
        <v>28.58</v>
      </c>
      <c r="G37" s="7">
        <v>28.63</v>
      </c>
      <c r="H37" s="10">
        <f t="shared" ref="H37" si="345">MIN(F37,G37)</f>
        <v>28.58</v>
      </c>
      <c r="I37" s="11">
        <f t="shared" ref="I37" si="346">MAX(0,F$4-H37)</f>
        <v>0</v>
      </c>
      <c r="J37" s="7">
        <v>28.75</v>
      </c>
      <c r="K37" s="7">
        <v>28.37</v>
      </c>
      <c r="L37" s="10">
        <f t="shared" ref="L37" si="347">MIN(J37,K37)</f>
        <v>28.37</v>
      </c>
      <c r="M37" s="11">
        <f t="shared" ref="M37" si="348">MAX(0,J$4-L37)</f>
        <v>0</v>
      </c>
      <c r="N37" s="7">
        <v>24.88</v>
      </c>
      <c r="O37" s="7">
        <v>25.46</v>
      </c>
      <c r="P37" s="10">
        <f t="shared" ref="P37" si="349">MIN(N37,O37)</f>
        <v>24.88</v>
      </c>
      <c r="Q37" s="11">
        <f t="shared" ref="Q37" si="350">MAX(0,N$4-P37)</f>
        <v>0</v>
      </c>
      <c r="R37" s="7">
        <f t="shared" ref="R37" si="351">N37</f>
        <v>24.88</v>
      </c>
      <c r="S37" s="7">
        <f t="shared" ref="S37" si="352">O37</f>
        <v>25.46</v>
      </c>
      <c r="T37" s="10">
        <f t="shared" ref="T37" si="353">MIN(R37,S37)</f>
        <v>24.88</v>
      </c>
      <c r="U37" s="11">
        <f t="shared" ref="U37" si="354">MAX(0,R$4-T37)</f>
        <v>0</v>
      </c>
    </row>
    <row r="38" spans="1:21" ht="18" customHeight="1" x14ac:dyDescent="0.2">
      <c r="A38" s="1">
        <f t="shared" si="344"/>
        <v>45002</v>
      </c>
      <c r="B38" s="7"/>
      <c r="C38" s="7"/>
      <c r="D38" s="10"/>
      <c r="E38" s="11"/>
      <c r="F38" s="7">
        <v>28.42</v>
      </c>
      <c r="G38" s="7">
        <v>28.73</v>
      </c>
      <c r="H38" s="10">
        <f t="shared" ref="H38" si="355">MIN(F38,G38)</f>
        <v>28.42</v>
      </c>
      <c r="I38" s="11">
        <f t="shared" ref="I38" si="356">MAX(0,F$4-H38)</f>
        <v>0</v>
      </c>
      <c r="J38" s="7">
        <v>28.75</v>
      </c>
      <c r="K38" s="7">
        <v>28.37</v>
      </c>
      <c r="L38" s="10">
        <f t="shared" ref="L38" si="357">MIN(J38,K38)</f>
        <v>28.37</v>
      </c>
      <c r="M38" s="11">
        <f t="shared" ref="M38" si="358">MAX(0,J$4-L38)</f>
        <v>0</v>
      </c>
      <c r="N38" s="7">
        <v>24.88</v>
      </c>
      <c r="O38" s="7">
        <v>25.46</v>
      </c>
      <c r="P38" s="10">
        <f t="shared" ref="P38" si="359">MIN(N38,O38)</f>
        <v>24.88</v>
      </c>
      <c r="Q38" s="11">
        <f t="shared" ref="Q38" si="360">MAX(0,N$4-P38)</f>
        <v>0</v>
      </c>
      <c r="R38" s="7">
        <f t="shared" ref="R38" si="361">N38</f>
        <v>24.88</v>
      </c>
      <c r="S38" s="7">
        <f t="shared" ref="S38" si="362">O38</f>
        <v>25.46</v>
      </c>
      <c r="T38" s="10">
        <f t="shared" ref="T38" si="363">MIN(R38,S38)</f>
        <v>24.88</v>
      </c>
      <c r="U38" s="11">
        <f t="shared" ref="U38" si="364">MAX(0,R$4-T38)</f>
        <v>0</v>
      </c>
    </row>
    <row r="39" spans="1:21" ht="18" customHeight="1" x14ac:dyDescent="0.2">
      <c r="A39" s="1">
        <f t="shared" si="344"/>
        <v>44995</v>
      </c>
      <c r="B39" s="7"/>
      <c r="C39" s="7"/>
      <c r="D39" s="10"/>
      <c r="E39" s="11"/>
      <c r="F39" s="7">
        <v>28.25</v>
      </c>
      <c r="G39" s="7">
        <v>28.79</v>
      </c>
      <c r="H39" s="10">
        <f t="shared" ref="H39" si="365">MIN(F39,G39)</f>
        <v>28.25</v>
      </c>
      <c r="I39" s="11">
        <f t="shared" ref="I39" si="366">MAX(0,F$4-H39)</f>
        <v>0</v>
      </c>
      <c r="J39" s="7">
        <v>28.75</v>
      </c>
      <c r="K39" s="7">
        <v>28.37</v>
      </c>
      <c r="L39" s="10">
        <f t="shared" ref="L39" si="367">MIN(J39,K39)</f>
        <v>28.37</v>
      </c>
      <c r="M39" s="11">
        <f t="shared" ref="M39" si="368">MAX(0,J$4-L39)</f>
        <v>0</v>
      </c>
      <c r="N39" s="7">
        <v>24.88</v>
      </c>
      <c r="O39" s="7">
        <v>25.46</v>
      </c>
      <c r="P39" s="10">
        <f t="shared" ref="P39" si="369">MIN(N39,O39)</f>
        <v>24.88</v>
      </c>
      <c r="Q39" s="11">
        <f t="shared" ref="Q39" si="370">MAX(0,N$4-P39)</f>
        <v>0</v>
      </c>
      <c r="R39" s="7">
        <f t="shared" ref="R39" si="371">N39</f>
        <v>24.88</v>
      </c>
      <c r="S39" s="7">
        <f t="shared" ref="S39" si="372">O39</f>
        <v>25.46</v>
      </c>
      <c r="T39" s="10">
        <f t="shared" ref="T39" si="373">MIN(R39,S39)</f>
        <v>24.88</v>
      </c>
      <c r="U39" s="11">
        <f t="shared" ref="U39" si="374">MAX(0,R$4-T39)</f>
        <v>0</v>
      </c>
    </row>
    <row r="40" spans="1:21" ht="18" customHeight="1" x14ac:dyDescent="0.2">
      <c r="A40" s="1">
        <f t="shared" si="344"/>
        <v>44988</v>
      </c>
      <c r="B40" s="7"/>
      <c r="C40" s="7"/>
      <c r="D40" s="10"/>
      <c r="E40" s="11"/>
      <c r="F40" s="7">
        <v>29.08</v>
      </c>
      <c r="G40" s="7">
        <v>28.62</v>
      </c>
      <c r="H40" s="10">
        <f t="shared" ref="H40" si="375">MIN(F40,G40)</f>
        <v>28.62</v>
      </c>
      <c r="I40" s="11">
        <f t="shared" ref="I40" si="376">MAX(0,F$4-H40)</f>
        <v>0</v>
      </c>
      <c r="J40" s="7">
        <v>28.75</v>
      </c>
      <c r="K40" s="7">
        <v>28.37</v>
      </c>
      <c r="L40" s="10">
        <f t="shared" ref="L40" si="377">MIN(J40,K40)</f>
        <v>28.37</v>
      </c>
      <c r="M40" s="11">
        <f t="shared" ref="M40" si="378">MAX(0,J$4-L40)</f>
        <v>0</v>
      </c>
      <c r="N40" s="7">
        <v>24.88</v>
      </c>
      <c r="O40" s="7">
        <v>25.46</v>
      </c>
      <c r="P40" s="10">
        <f t="shared" ref="P40" si="379">MIN(N40,O40)</f>
        <v>24.88</v>
      </c>
      <c r="Q40" s="11">
        <f t="shared" ref="Q40" si="380">MAX(0,N$4-P40)</f>
        <v>0</v>
      </c>
      <c r="R40" s="7">
        <f t="shared" ref="R40" si="381">N40</f>
        <v>24.88</v>
      </c>
      <c r="S40" s="7">
        <f t="shared" ref="S40" si="382">O40</f>
        <v>25.46</v>
      </c>
      <c r="T40" s="10">
        <f t="shared" ref="T40" si="383">MIN(R40,S40)</f>
        <v>24.88</v>
      </c>
      <c r="U40" s="11">
        <f t="shared" ref="U40" si="384">MAX(0,R$4-T40)</f>
        <v>0</v>
      </c>
    </row>
    <row r="41" spans="1:21" ht="18" customHeight="1" x14ac:dyDescent="0.2">
      <c r="A41" s="1">
        <f t="shared" si="344"/>
        <v>44981</v>
      </c>
      <c r="B41" s="7"/>
      <c r="C41" s="7"/>
      <c r="D41" s="10"/>
      <c r="E41" s="11"/>
      <c r="F41" s="7">
        <v>28.75</v>
      </c>
      <c r="G41" s="7">
        <v>28.37</v>
      </c>
      <c r="H41" s="10">
        <f t="shared" ref="H41" si="385">MIN(F41,G41)</f>
        <v>28.37</v>
      </c>
      <c r="I41" s="11">
        <f t="shared" ref="I41" si="386">MAX(0,F$4-H41)</f>
        <v>0</v>
      </c>
      <c r="J41" s="7">
        <v>28.75</v>
      </c>
      <c r="K41" s="7">
        <v>28.37</v>
      </c>
      <c r="L41" s="10">
        <f t="shared" ref="L41" si="387">MIN(J41,K41)</f>
        <v>28.37</v>
      </c>
      <c r="M41" s="11">
        <f t="shared" ref="M41" si="388">MAX(0,J$4-L41)</f>
        <v>0</v>
      </c>
      <c r="N41" s="7">
        <v>24.88</v>
      </c>
      <c r="O41" s="7">
        <v>25.46</v>
      </c>
      <c r="P41" s="10">
        <f t="shared" ref="P41" si="389">MIN(N41,O41)</f>
        <v>24.88</v>
      </c>
      <c r="Q41" s="11">
        <f t="shared" ref="Q41" si="390">MAX(0,N$4-P41)</f>
        <v>0</v>
      </c>
      <c r="R41" s="7">
        <f t="shared" ref="R41" si="391">N41</f>
        <v>24.88</v>
      </c>
      <c r="S41" s="7">
        <f t="shared" ref="S41" si="392">O41</f>
        <v>25.46</v>
      </c>
      <c r="T41" s="10">
        <f t="shared" ref="T41" si="393">MIN(R41,S41)</f>
        <v>24.88</v>
      </c>
      <c r="U41" s="11">
        <f t="shared" ref="U41" si="394">MAX(0,R$4-T41)</f>
        <v>0</v>
      </c>
    </row>
    <row r="42" spans="1:21" ht="18" customHeight="1" x14ac:dyDescent="0.2">
      <c r="A42" s="1">
        <f t="shared" si="344"/>
        <v>44974</v>
      </c>
      <c r="B42" s="7"/>
      <c r="C42" s="7"/>
      <c r="D42" s="10"/>
      <c r="E42" s="11"/>
      <c r="F42" s="7">
        <v>28.92</v>
      </c>
      <c r="G42" s="7">
        <v>27.9</v>
      </c>
      <c r="H42" s="10">
        <f t="shared" ref="H42" si="395">MIN(F42,G42)</f>
        <v>27.9</v>
      </c>
      <c r="I42" s="11">
        <f t="shared" ref="I42" si="396">MAX(0,F$4-H42)</f>
        <v>0</v>
      </c>
      <c r="J42" s="7">
        <v>28.92</v>
      </c>
      <c r="K42" s="7">
        <v>27.9</v>
      </c>
      <c r="L42" s="10">
        <f t="shared" ref="L42" si="397">MIN(J42,K42)</f>
        <v>27.9</v>
      </c>
      <c r="M42" s="11">
        <f t="shared" ref="M42" si="398">MAX(0,J$4-L42)</f>
        <v>0</v>
      </c>
      <c r="N42" s="7">
        <v>24.88</v>
      </c>
      <c r="O42" s="7">
        <v>25.46</v>
      </c>
      <c r="P42" s="10">
        <f t="shared" ref="P42" si="399">MIN(N42,O42)</f>
        <v>24.88</v>
      </c>
      <c r="Q42" s="11">
        <f t="shared" ref="Q42" si="400">MAX(0,N$4-P42)</f>
        <v>0</v>
      </c>
      <c r="R42" s="7">
        <f t="shared" ref="R42" si="401">N42</f>
        <v>24.88</v>
      </c>
      <c r="S42" s="7">
        <f t="shared" ref="S42" si="402">O42</f>
        <v>25.46</v>
      </c>
      <c r="T42" s="10">
        <f t="shared" ref="T42" si="403">MIN(R42,S42)</f>
        <v>24.88</v>
      </c>
      <c r="U42" s="11">
        <f t="shared" ref="U42" si="404">MAX(0,R$4-T42)</f>
        <v>0</v>
      </c>
    </row>
    <row r="43" spans="1:21" ht="18" customHeight="1" x14ac:dyDescent="0.2">
      <c r="A43" s="1">
        <f t="shared" si="344"/>
        <v>44967</v>
      </c>
      <c r="B43" s="7"/>
      <c r="C43" s="7"/>
      <c r="D43" s="10"/>
      <c r="E43" s="11"/>
      <c r="F43" s="7">
        <v>28.58</v>
      </c>
      <c r="G43" s="7">
        <v>27.66</v>
      </c>
      <c r="H43" s="10">
        <f t="shared" ref="H43" si="405">MIN(F43,G43)</f>
        <v>27.66</v>
      </c>
      <c r="I43" s="11">
        <f t="shared" ref="I43" si="406">MAX(0,F$4-H43)</f>
        <v>0</v>
      </c>
      <c r="J43" s="7">
        <v>28.58</v>
      </c>
      <c r="K43" s="7">
        <v>27.66</v>
      </c>
      <c r="L43" s="10">
        <f t="shared" ref="L43" si="407">MIN(J43,K43)</f>
        <v>27.66</v>
      </c>
      <c r="M43" s="11">
        <f t="shared" ref="M43" si="408">MAX(0,J$4-L43)</f>
        <v>0</v>
      </c>
      <c r="N43" s="7">
        <v>24.88</v>
      </c>
      <c r="O43" s="7">
        <v>25.46</v>
      </c>
      <c r="P43" s="10">
        <f t="shared" ref="P43" si="409">MIN(N43,O43)</f>
        <v>24.88</v>
      </c>
      <c r="Q43" s="11">
        <f t="shared" ref="Q43" si="410">MAX(0,N$4-P43)</f>
        <v>0</v>
      </c>
      <c r="R43" s="7">
        <f t="shared" ref="R43" si="411">N43</f>
        <v>24.88</v>
      </c>
      <c r="S43" s="7">
        <f t="shared" ref="S43" si="412">O43</f>
        <v>25.46</v>
      </c>
      <c r="T43" s="10">
        <f t="shared" ref="T43" si="413">MIN(R43,S43)</f>
        <v>24.88</v>
      </c>
      <c r="U43" s="11">
        <f t="shared" ref="U43" si="414">MAX(0,R$4-T43)</f>
        <v>0</v>
      </c>
    </row>
    <row r="44" spans="1:21" ht="18" customHeight="1" x14ac:dyDescent="0.2">
      <c r="A44" s="1">
        <f t="shared" si="344"/>
        <v>44960</v>
      </c>
      <c r="B44" s="7"/>
      <c r="C44" s="7"/>
      <c r="D44" s="10"/>
      <c r="E44" s="11"/>
      <c r="F44" s="7">
        <v>28.25</v>
      </c>
      <c r="G44" s="7">
        <v>27.48</v>
      </c>
      <c r="H44" s="10">
        <f t="shared" ref="H44" si="415">MIN(F44,G44)</f>
        <v>27.48</v>
      </c>
      <c r="I44" s="11">
        <f t="shared" ref="I44" si="416">MAX(0,F$4-H44)</f>
        <v>0</v>
      </c>
      <c r="J44" s="7">
        <v>28.25</v>
      </c>
      <c r="K44" s="7">
        <v>27.48</v>
      </c>
      <c r="L44" s="10">
        <f t="shared" ref="L44" si="417">MIN(J44,K44)</f>
        <v>27.48</v>
      </c>
      <c r="M44" s="11">
        <f t="shared" ref="M44" si="418">MAX(0,J$4-L44)</f>
        <v>0</v>
      </c>
      <c r="N44" s="7">
        <v>24.88</v>
      </c>
      <c r="O44" s="7">
        <v>25.46</v>
      </c>
      <c r="P44" s="10">
        <f t="shared" ref="P44" si="419">MIN(N44,O44)</f>
        <v>24.88</v>
      </c>
      <c r="Q44" s="11">
        <f t="shared" ref="Q44" si="420">MAX(0,N$4-P44)</f>
        <v>0</v>
      </c>
      <c r="R44" s="7">
        <f t="shared" ref="R44" si="421">N44</f>
        <v>24.88</v>
      </c>
      <c r="S44" s="7">
        <f t="shared" ref="S44" si="422">O44</f>
        <v>25.46</v>
      </c>
      <c r="T44" s="10">
        <f t="shared" ref="T44" si="423">MIN(R44,S44)</f>
        <v>24.88</v>
      </c>
      <c r="U44" s="11">
        <f t="shared" ref="U44" si="424">MAX(0,R$4-T44)</f>
        <v>0</v>
      </c>
    </row>
    <row r="45" spans="1:21" ht="18" customHeight="1" x14ac:dyDescent="0.2">
      <c r="A45" s="1">
        <f t="shared" si="344"/>
        <v>44953</v>
      </c>
      <c r="B45" s="7"/>
      <c r="C45" s="7"/>
      <c r="D45" s="10"/>
      <c r="E45" s="11"/>
      <c r="F45" s="7">
        <v>27.92</v>
      </c>
      <c r="G45" s="7">
        <v>27.3</v>
      </c>
      <c r="H45" s="10">
        <f t="shared" ref="H45" si="425">MIN(F45,G45)</f>
        <v>27.3</v>
      </c>
      <c r="I45" s="11">
        <f t="shared" ref="I45" si="426">MAX(0,F$4-H45)</f>
        <v>0</v>
      </c>
      <c r="J45" s="7">
        <v>27.92</v>
      </c>
      <c r="K45" s="7">
        <v>27.3</v>
      </c>
      <c r="L45" s="10">
        <f t="shared" ref="L45" si="427">MIN(J45,K45)</f>
        <v>27.3</v>
      </c>
      <c r="M45" s="11">
        <f t="shared" ref="M45" si="428">MAX(0,J$4-L45)</f>
        <v>0</v>
      </c>
      <c r="N45" s="7">
        <v>24.88</v>
      </c>
      <c r="O45" s="7">
        <v>25.46</v>
      </c>
      <c r="P45" s="10">
        <f t="shared" ref="P45" si="429">MIN(N45,O45)</f>
        <v>24.88</v>
      </c>
      <c r="Q45" s="11">
        <f t="shared" ref="Q45" si="430">MAX(0,N$4-P45)</f>
        <v>0</v>
      </c>
      <c r="R45" s="7">
        <f t="shared" ref="R45" si="431">N45</f>
        <v>24.88</v>
      </c>
      <c r="S45" s="7">
        <f t="shared" ref="S45" si="432">O45</f>
        <v>25.46</v>
      </c>
      <c r="T45" s="10">
        <f t="shared" ref="T45" si="433">MIN(R45,S45)</f>
        <v>24.88</v>
      </c>
      <c r="U45" s="11">
        <f t="shared" ref="U45" si="434">MAX(0,R$4-T45)</f>
        <v>0</v>
      </c>
    </row>
    <row r="46" spans="1:21" ht="18" customHeight="1" x14ac:dyDescent="0.2">
      <c r="A46" s="1">
        <f t="shared" si="344"/>
        <v>44946</v>
      </c>
      <c r="B46" s="7"/>
      <c r="C46" s="7"/>
      <c r="D46" s="10"/>
      <c r="E46" s="11"/>
      <c r="F46" s="7">
        <v>26.75</v>
      </c>
      <c r="G46" s="7">
        <v>27.35</v>
      </c>
      <c r="H46" s="10">
        <f t="shared" ref="H46" si="435">MIN(F46,G46)</f>
        <v>26.75</v>
      </c>
      <c r="I46" s="11">
        <f t="shared" ref="I46" si="436">MAX(0,F$4-H46)</f>
        <v>0</v>
      </c>
      <c r="J46" s="7">
        <v>26.75</v>
      </c>
      <c r="K46" s="7">
        <v>27.35</v>
      </c>
      <c r="L46" s="10">
        <f t="shared" ref="L46" si="437">MIN(J46,K46)</f>
        <v>26.75</v>
      </c>
      <c r="M46" s="11">
        <f t="shared" ref="M46" si="438">MAX(0,J$4-L46)</f>
        <v>0</v>
      </c>
      <c r="N46" s="7">
        <v>24.88</v>
      </c>
      <c r="O46" s="7">
        <v>25.46</v>
      </c>
      <c r="P46" s="10">
        <f t="shared" ref="P46" si="439">MIN(N46,O46)</f>
        <v>24.88</v>
      </c>
      <c r="Q46" s="11">
        <f t="shared" ref="Q46" si="440">MAX(0,N$4-P46)</f>
        <v>0</v>
      </c>
      <c r="R46" s="7">
        <f t="shared" ref="R46" si="441">N46</f>
        <v>24.88</v>
      </c>
      <c r="S46" s="7">
        <f t="shared" ref="S46" si="442">O46</f>
        <v>25.46</v>
      </c>
      <c r="T46" s="10">
        <f t="shared" ref="T46" si="443">MIN(R46,S46)</f>
        <v>24.88</v>
      </c>
      <c r="U46" s="11">
        <f t="shared" ref="U46" si="444">MAX(0,R$4-T46)</f>
        <v>0</v>
      </c>
    </row>
    <row r="47" spans="1:21" ht="18" customHeight="1" x14ac:dyDescent="0.2">
      <c r="A47" s="1">
        <f t="shared" si="344"/>
        <v>44939</v>
      </c>
      <c r="B47" s="7"/>
      <c r="C47" s="7"/>
      <c r="D47" s="10"/>
      <c r="E47" s="11"/>
      <c r="F47" s="7">
        <v>27.58</v>
      </c>
      <c r="G47" s="7">
        <v>27.32</v>
      </c>
      <c r="H47" s="10">
        <f t="shared" ref="H47" si="445">MIN(F47,G47)</f>
        <v>27.32</v>
      </c>
      <c r="I47" s="11">
        <f t="shared" ref="I47" si="446">MAX(0,F$4-H47)</f>
        <v>0</v>
      </c>
      <c r="J47" s="7">
        <v>27.58</v>
      </c>
      <c r="K47" s="7">
        <v>27.32</v>
      </c>
      <c r="L47" s="10">
        <f t="shared" ref="L47" si="447">MIN(J47,K47)</f>
        <v>27.32</v>
      </c>
      <c r="M47" s="11">
        <f t="shared" ref="M47" si="448">MAX(0,J$4-L47)</f>
        <v>0</v>
      </c>
      <c r="N47" s="7">
        <v>24.88</v>
      </c>
      <c r="O47" s="7">
        <v>25.46</v>
      </c>
      <c r="P47" s="10">
        <f t="shared" ref="P47" si="449">MIN(N47,O47)</f>
        <v>24.88</v>
      </c>
      <c r="Q47" s="11">
        <f t="shared" ref="Q47" si="450">MAX(0,N$4-P47)</f>
        <v>0</v>
      </c>
      <c r="R47" s="7">
        <f t="shared" ref="R47" si="451">N47</f>
        <v>24.88</v>
      </c>
      <c r="S47" s="7">
        <f t="shared" ref="S47" si="452">O47</f>
        <v>25.46</v>
      </c>
      <c r="T47" s="10">
        <f t="shared" ref="T47" si="453">MIN(R47,S47)</f>
        <v>24.88</v>
      </c>
      <c r="U47" s="11">
        <f t="shared" ref="U47" si="454">MAX(0,R$4-T47)</f>
        <v>0</v>
      </c>
    </row>
    <row r="48" spans="1:21" ht="18" customHeight="1" x14ac:dyDescent="0.2">
      <c r="A48" s="1">
        <f t="shared" si="344"/>
        <v>44932</v>
      </c>
      <c r="B48" s="7"/>
      <c r="C48" s="7"/>
      <c r="D48" s="10"/>
      <c r="E48" s="11"/>
      <c r="F48" s="7">
        <v>27.58</v>
      </c>
      <c r="G48" s="7">
        <v>27.14</v>
      </c>
      <c r="H48" s="10">
        <f t="shared" ref="H48" si="455">MIN(F48,G48)</f>
        <v>27.14</v>
      </c>
      <c r="I48" s="11">
        <f t="shared" ref="I48" si="456">MAX(0,F$4-H48)</f>
        <v>0</v>
      </c>
      <c r="J48" s="7">
        <v>27.58</v>
      </c>
      <c r="K48" s="7">
        <v>27.14</v>
      </c>
      <c r="L48" s="10">
        <f t="shared" ref="L48" si="457">MIN(J48,K48)</f>
        <v>27.14</v>
      </c>
      <c r="M48" s="11">
        <f t="shared" ref="M48" si="458">MAX(0,J$4-L48)</f>
        <v>0</v>
      </c>
      <c r="N48" s="7">
        <v>24.88</v>
      </c>
      <c r="O48" s="7">
        <v>25.46</v>
      </c>
      <c r="P48" s="10">
        <f t="shared" ref="P48" si="459">MIN(N48,O48)</f>
        <v>24.88</v>
      </c>
      <c r="Q48" s="11">
        <f t="shared" ref="Q48" si="460">MAX(0,N$4-P48)</f>
        <v>0</v>
      </c>
      <c r="R48" s="7">
        <f t="shared" ref="R48" si="461">N48</f>
        <v>24.88</v>
      </c>
      <c r="S48" s="7">
        <f t="shared" ref="S48" si="462">O48</f>
        <v>25.46</v>
      </c>
      <c r="T48" s="10">
        <f t="shared" ref="T48" si="463">MIN(R48,S48)</f>
        <v>24.88</v>
      </c>
      <c r="U48" s="11">
        <f t="shared" ref="U48" si="464">MAX(0,R$4-T48)</f>
        <v>0</v>
      </c>
    </row>
    <row r="49" spans="1:21" ht="18" customHeight="1" x14ac:dyDescent="0.2">
      <c r="A49" s="1">
        <f t="shared" si="344"/>
        <v>44925</v>
      </c>
      <c r="B49" s="7"/>
      <c r="C49" s="7"/>
      <c r="D49" s="10"/>
      <c r="E49" s="11"/>
      <c r="F49" s="7">
        <v>27.25</v>
      </c>
      <c r="G49" s="7">
        <v>26.97</v>
      </c>
      <c r="H49" s="10">
        <f t="shared" ref="H49" si="465">MIN(F49,G49)</f>
        <v>26.97</v>
      </c>
      <c r="I49" s="11">
        <f t="shared" ref="I49" si="466">MAX(0,F$4-H49)</f>
        <v>0</v>
      </c>
      <c r="J49" s="7">
        <v>27.25</v>
      </c>
      <c r="K49" s="7">
        <v>26.97</v>
      </c>
      <c r="L49" s="10">
        <f t="shared" ref="L49" si="467">MIN(J49,K49)</f>
        <v>26.97</v>
      </c>
      <c r="M49" s="11">
        <f t="shared" ref="M49" si="468">MAX(0,J$4-L49)</f>
        <v>0</v>
      </c>
      <c r="N49" s="7">
        <v>24.88</v>
      </c>
      <c r="O49" s="7">
        <v>25.46</v>
      </c>
      <c r="P49" s="10">
        <f t="shared" ref="P49" si="469">MIN(N49,O49)</f>
        <v>24.88</v>
      </c>
      <c r="Q49" s="11">
        <f t="shared" ref="Q49" si="470">MAX(0,N$4-P49)</f>
        <v>0</v>
      </c>
      <c r="R49" s="7">
        <f t="shared" ref="R49" si="471">N49</f>
        <v>24.88</v>
      </c>
      <c r="S49" s="7">
        <f t="shared" ref="S49" si="472">O49</f>
        <v>25.46</v>
      </c>
      <c r="T49" s="10">
        <f t="shared" ref="T49" si="473">MIN(R49,S49)</f>
        <v>24.88</v>
      </c>
      <c r="U49" s="11">
        <f t="shared" ref="U49" si="474">MAX(0,R$4-T49)</f>
        <v>0</v>
      </c>
    </row>
    <row r="50" spans="1:21" ht="18" customHeight="1" x14ac:dyDescent="0.2">
      <c r="A50" s="1">
        <f t="shared" si="344"/>
        <v>44918</v>
      </c>
      <c r="B50" s="7"/>
      <c r="C50" s="7"/>
      <c r="D50" s="10"/>
      <c r="E50" s="11"/>
      <c r="F50" s="7">
        <v>27.08</v>
      </c>
      <c r="G50" s="7">
        <v>26.67</v>
      </c>
      <c r="H50" s="10">
        <f t="shared" ref="H50" si="475">MIN(F50,G50)</f>
        <v>26.67</v>
      </c>
      <c r="I50" s="11">
        <f t="shared" ref="I50" si="476">MAX(0,F$4-H50)</f>
        <v>0</v>
      </c>
      <c r="J50" s="7">
        <v>27.08</v>
      </c>
      <c r="K50" s="7">
        <v>26.67</v>
      </c>
      <c r="L50" s="10">
        <f t="shared" ref="L50" si="477">MIN(J50,K50)</f>
        <v>26.67</v>
      </c>
      <c r="M50" s="11">
        <f t="shared" ref="M50" si="478">MAX(0,J$4-L50)</f>
        <v>0</v>
      </c>
      <c r="N50" s="7">
        <v>24.88</v>
      </c>
      <c r="O50" s="7">
        <v>25.46</v>
      </c>
      <c r="P50" s="10">
        <f t="shared" ref="P50" si="479">MIN(N50,O50)</f>
        <v>24.88</v>
      </c>
      <c r="Q50" s="11">
        <f t="shared" ref="Q50" si="480">MAX(0,N$4-P50)</f>
        <v>0</v>
      </c>
      <c r="R50" s="7">
        <f t="shared" ref="R50" si="481">N50</f>
        <v>24.88</v>
      </c>
      <c r="S50" s="7">
        <f t="shared" ref="S50" si="482">O50</f>
        <v>25.46</v>
      </c>
      <c r="T50" s="10">
        <f t="shared" ref="T50" si="483">MIN(R50,S50)</f>
        <v>24.88</v>
      </c>
      <c r="U50" s="11">
        <f t="shared" ref="U50" si="484">MAX(0,R$4-T50)</f>
        <v>0</v>
      </c>
    </row>
    <row r="51" spans="1:21" ht="18" customHeight="1" x14ac:dyDescent="0.2">
      <c r="A51" s="1">
        <f t="shared" si="344"/>
        <v>44911</v>
      </c>
      <c r="B51" s="7"/>
      <c r="C51" s="7"/>
      <c r="D51" s="10"/>
      <c r="E51" s="11"/>
      <c r="F51" s="7">
        <v>27.42</v>
      </c>
      <c r="G51" s="7">
        <v>26.22</v>
      </c>
      <c r="H51" s="10">
        <f t="shared" ref="H51" si="485">MIN(F51,G51)</f>
        <v>26.22</v>
      </c>
      <c r="I51" s="11">
        <f t="shared" ref="I51" si="486">MAX(0,F$4-H51)</f>
        <v>0</v>
      </c>
      <c r="J51" s="7">
        <v>27.42</v>
      </c>
      <c r="K51" s="7">
        <v>26.22</v>
      </c>
      <c r="L51" s="10">
        <f t="shared" ref="L51" si="487">MIN(J51,K51)</f>
        <v>26.22</v>
      </c>
      <c r="M51" s="11">
        <f t="shared" ref="M51" si="488">MAX(0,J$4-L51)</f>
        <v>0</v>
      </c>
      <c r="N51" s="7">
        <v>24.88</v>
      </c>
      <c r="O51" s="7">
        <v>25.46</v>
      </c>
      <c r="P51" s="10">
        <f t="shared" ref="P51" si="489">MIN(N51,O51)</f>
        <v>24.88</v>
      </c>
      <c r="Q51" s="11">
        <f t="shared" ref="Q51" si="490">MAX(0,N$4-P51)</f>
        <v>0</v>
      </c>
      <c r="R51" s="7">
        <f t="shared" ref="R51" si="491">N51</f>
        <v>24.88</v>
      </c>
      <c r="S51" s="7">
        <f t="shared" ref="S51" si="492">O51</f>
        <v>25.46</v>
      </c>
      <c r="T51" s="10">
        <f t="shared" ref="T51" si="493">MIN(R51,S51)</f>
        <v>24.88</v>
      </c>
      <c r="U51" s="11">
        <f t="shared" ref="U51" si="494">MAX(0,R$4-T51)</f>
        <v>0</v>
      </c>
    </row>
    <row r="52" spans="1:21" ht="18" customHeight="1" x14ac:dyDescent="0.2">
      <c r="A52" s="1">
        <f t="shared" si="344"/>
        <v>44904</v>
      </c>
      <c r="B52" s="7"/>
      <c r="C52" s="7"/>
      <c r="D52" s="10"/>
      <c r="E52" s="11"/>
      <c r="F52" s="7">
        <v>26.83</v>
      </c>
      <c r="G52" s="7">
        <v>25.87</v>
      </c>
      <c r="H52" s="10">
        <f t="shared" ref="H52" si="495">MIN(F52,G52)</f>
        <v>25.87</v>
      </c>
      <c r="I52" s="11">
        <f t="shared" ref="I52" si="496">MAX(0,F$4-H52)</f>
        <v>0</v>
      </c>
      <c r="J52" s="7">
        <v>26.83</v>
      </c>
      <c r="K52" s="7">
        <v>25.87</v>
      </c>
      <c r="L52" s="10">
        <f t="shared" ref="L52" si="497">MIN(J52,K52)</f>
        <v>25.87</v>
      </c>
      <c r="M52" s="11">
        <f t="shared" ref="M52" si="498">MAX(0,J$4-L52)</f>
        <v>0</v>
      </c>
      <c r="N52" s="7">
        <v>24.88</v>
      </c>
      <c r="O52" s="7">
        <v>25.46</v>
      </c>
      <c r="P52" s="10">
        <f t="shared" ref="P52" si="499">MIN(N52,O52)</f>
        <v>24.88</v>
      </c>
      <c r="Q52" s="11">
        <f t="shared" ref="Q52" si="500">MAX(0,N$4-P52)</f>
        <v>0</v>
      </c>
      <c r="R52" s="7">
        <f t="shared" ref="R52" si="501">N52</f>
        <v>24.88</v>
      </c>
      <c r="S52" s="7">
        <f t="shared" ref="S52" si="502">O52</f>
        <v>25.46</v>
      </c>
      <c r="T52" s="10">
        <f t="shared" ref="T52" si="503">MIN(R52,S52)</f>
        <v>24.88</v>
      </c>
      <c r="U52" s="11">
        <f t="shared" ref="U52" si="504">MAX(0,R$4-T52)</f>
        <v>0</v>
      </c>
    </row>
    <row r="53" spans="1:21" ht="18" customHeight="1" x14ac:dyDescent="0.2">
      <c r="A53" s="1">
        <f t="shared" si="344"/>
        <v>44897</v>
      </c>
      <c r="B53" s="7"/>
      <c r="C53" s="7"/>
      <c r="D53" s="10"/>
      <c r="E53" s="11"/>
      <c r="F53" s="7">
        <v>26.67</v>
      </c>
      <c r="G53" s="7">
        <v>25.57</v>
      </c>
      <c r="H53" s="10">
        <f t="shared" ref="H53" si="505">MIN(F53,G53)</f>
        <v>25.57</v>
      </c>
      <c r="I53" s="11">
        <f t="shared" ref="I53" si="506">MAX(0,F$4-H53)</f>
        <v>0</v>
      </c>
      <c r="J53" s="7">
        <v>26.67</v>
      </c>
      <c r="K53" s="7">
        <v>25.57</v>
      </c>
      <c r="L53" s="10">
        <f t="shared" ref="L53" si="507">MIN(J53,K53)</f>
        <v>25.57</v>
      </c>
      <c r="M53" s="11">
        <f t="shared" ref="M53" si="508">MAX(0,J$4-L53)</f>
        <v>0</v>
      </c>
      <c r="N53" s="7">
        <v>24.88</v>
      </c>
      <c r="O53" s="7">
        <v>25.46</v>
      </c>
      <c r="P53" s="10">
        <f t="shared" ref="P53" si="509">MIN(N53,O53)</f>
        <v>24.88</v>
      </c>
      <c r="Q53" s="11">
        <f t="shared" ref="Q53" si="510">MAX(0,N$4-P53)</f>
        <v>0</v>
      </c>
      <c r="R53" s="7">
        <f t="shared" ref="R53" si="511">N53</f>
        <v>24.88</v>
      </c>
      <c r="S53" s="7">
        <f t="shared" ref="S53" si="512">O53</f>
        <v>25.46</v>
      </c>
      <c r="T53" s="10">
        <f t="shared" ref="T53" si="513">MIN(R53,S53)</f>
        <v>24.88</v>
      </c>
      <c r="U53" s="11">
        <f t="shared" ref="U53" si="514">MAX(0,R$4-T53)</f>
        <v>0</v>
      </c>
    </row>
    <row r="54" spans="1:21" ht="18" customHeight="1" x14ac:dyDescent="0.2">
      <c r="A54" s="1">
        <f t="shared" si="344"/>
        <v>44890</v>
      </c>
      <c r="B54" s="7"/>
      <c r="C54" s="7"/>
      <c r="D54" s="10"/>
      <c r="E54" s="11"/>
      <c r="F54" s="7">
        <v>25.83</v>
      </c>
      <c r="G54" s="7">
        <v>25.4</v>
      </c>
      <c r="H54" s="10">
        <f t="shared" ref="H54" si="515">MIN(F54,G54)</f>
        <v>25.4</v>
      </c>
      <c r="I54" s="11">
        <f t="shared" ref="I54" si="516">MAX(0,F$4-H54)</f>
        <v>0</v>
      </c>
      <c r="J54" s="7">
        <v>25.83</v>
      </c>
      <c r="K54" s="7">
        <v>25.4</v>
      </c>
      <c r="L54" s="10">
        <f t="shared" ref="L54" si="517">MIN(J54,K54)</f>
        <v>25.4</v>
      </c>
      <c r="M54" s="11">
        <f t="shared" ref="M54" si="518">MAX(0,J$4-L54)</f>
        <v>0</v>
      </c>
      <c r="N54" s="7">
        <v>24.88</v>
      </c>
      <c r="O54" s="7">
        <v>25.46</v>
      </c>
      <c r="P54" s="10">
        <f t="shared" ref="P54" si="519">MIN(N54,O54)</f>
        <v>24.88</v>
      </c>
      <c r="Q54" s="11">
        <f t="shared" ref="Q54" si="520">MAX(0,N$4-P54)</f>
        <v>0</v>
      </c>
      <c r="R54" s="7">
        <f t="shared" ref="R54" si="521">N54</f>
        <v>24.88</v>
      </c>
      <c r="S54" s="7">
        <f t="shared" ref="S54" si="522">O54</f>
        <v>25.46</v>
      </c>
      <c r="T54" s="10">
        <f t="shared" ref="T54" si="523">MIN(R54,S54)</f>
        <v>24.88</v>
      </c>
      <c r="U54" s="11">
        <f t="shared" ref="U54" si="524">MAX(0,R$4-T54)</f>
        <v>0</v>
      </c>
    </row>
    <row r="55" spans="1:21" ht="18" customHeight="1" x14ac:dyDescent="0.2">
      <c r="A55" s="1">
        <f t="shared" si="344"/>
        <v>44883</v>
      </c>
      <c r="B55" s="7"/>
      <c r="C55" s="7"/>
      <c r="D55" s="10"/>
      <c r="E55" s="11"/>
      <c r="F55" s="7">
        <v>25.42</v>
      </c>
      <c r="G55" s="7">
        <v>25.3</v>
      </c>
      <c r="H55" s="10">
        <f t="shared" ref="H55" si="525">MIN(F55,G55)</f>
        <v>25.3</v>
      </c>
      <c r="I55" s="11">
        <f t="shared" ref="I55" si="526">MAX(0,F$4-H55)</f>
        <v>0</v>
      </c>
      <c r="J55" s="7">
        <v>25.42</v>
      </c>
      <c r="K55" s="7">
        <v>25.3</v>
      </c>
      <c r="L55" s="10">
        <f t="shared" ref="L55" si="527">MIN(J55,K55)</f>
        <v>25.3</v>
      </c>
      <c r="M55" s="11">
        <f t="shared" ref="M55" si="528">MAX(0,J$4-L55)</f>
        <v>0</v>
      </c>
      <c r="N55" s="7">
        <v>24.88</v>
      </c>
      <c r="O55" s="7">
        <v>25.46</v>
      </c>
      <c r="P55" s="10">
        <f t="shared" ref="P55" si="529">MIN(N55,O55)</f>
        <v>24.88</v>
      </c>
      <c r="Q55" s="11">
        <f t="shared" ref="Q55" si="530">MAX(0,N$4-P55)</f>
        <v>0</v>
      </c>
      <c r="R55" s="7">
        <f t="shared" ref="R55" si="531">N55</f>
        <v>24.88</v>
      </c>
      <c r="S55" s="7">
        <f t="shared" ref="S55" si="532">O55</f>
        <v>25.46</v>
      </c>
      <c r="T55" s="10">
        <f t="shared" ref="T55" si="533">MIN(R55,S55)</f>
        <v>24.88</v>
      </c>
      <c r="U55" s="11">
        <f t="shared" ref="U55" si="534">MAX(0,R$4-T55)</f>
        <v>0</v>
      </c>
    </row>
    <row r="56" spans="1:21" ht="18" customHeight="1" x14ac:dyDescent="0.2">
      <c r="A56" s="1">
        <f t="shared" si="344"/>
        <v>44876</v>
      </c>
      <c r="B56" s="7"/>
      <c r="C56" s="7"/>
      <c r="D56" s="10"/>
      <c r="E56" s="11"/>
      <c r="F56" s="7">
        <v>25.42</v>
      </c>
      <c r="G56" s="7">
        <v>25.27</v>
      </c>
      <c r="H56" s="10">
        <f t="shared" ref="H56" si="535">MIN(F56,G56)</f>
        <v>25.27</v>
      </c>
      <c r="I56" s="11">
        <f t="shared" ref="I56" si="536">MAX(0,F$4-H56)</f>
        <v>0</v>
      </c>
      <c r="J56" s="7">
        <v>25.42</v>
      </c>
      <c r="K56" s="7">
        <v>25.27</v>
      </c>
      <c r="L56" s="10">
        <f t="shared" ref="L56" si="537">MIN(J56,K56)</f>
        <v>25.27</v>
      </c>
      <c r="M56" s="11">
        <f t="shared" ref="M56" si="538">MAX(0,J$4-L56)</f>
        <v>0</v>
      </c>
      <c r="N56" s="7">
        <v>24.88</v>
      </c>
      <c r="O56" s="7">
        <v>25.46</v>
      </c>
      <c r="P56" s="10">
        <f t="shared" ref="P56" si="539">MIN(N56,O56)</f>
        <v>24.88</v>
      </c>
      <c r="Q56" s="11">
        <f t="shared" ref="Q56" si="540">MAX(0,N$4-P56)</f>
        <v>0</v>
      </c>
      <c r="R56" s="7">
        <f t="shared" ref="R56" si="541">N56</f>
        <v>24.88</v>
      </c>
      <c r="S56" s="7">
        <f t="shared" ref="S56" si="542">O56</f>
        <v>25.46</v>
      </c>
      <c r="T56" s="10">
        <f t="shared" ref="T56" si="543">MIN(R56,S56)</f>
        <v>24.88</v>
      </c>
      <c r="U56" s="11">
        <f t="shared" ref="U56" si="544">MAX(0,R$4-T56)</f>
        <v>0</v>
      </c>
    </row>
    <row r="57" spans="1:21" ht="18" customHeight="1" x14ac:dyDescent="0.2">
      <c r="A57" s="1">
        <f t="shared" si="344"/>
        <v>44869</v>
      </c>
      <c r="B57" s="7"/>
      <c r="C57" s="7"/>
      <c r="D57" s="10"/>
      <c r="E57" s="11"/>
      <c r="F57" s="7">
        <v>25.42</v>
      </c>
      <c r="G57" s="7">
        <v>25.06</v>
      </c>
      <c r="H57" s="10">
        <f t="shared" ref="H57" si="545">MIN(F57,G57)</f>
        <v>25.06</v>
      </c>
      <c r="I57" s="11">
        <f t="shared" ref="I57" si="546">MAX(0,F$4-H57)</f>
        <v>0</v>
      </c>
      <c r="J57" s="7">
        <v>25.42</v>
      </c>
      <c r="K57" s="7">
        <v>25.06</v>
      </c>
      <c r="L57" s="10">
        <f t="shared" ref="L57" si="547">MIN(J57,K57)</f>
        <v>25.06</v>
      </c>
      <c r="M57" s="11">
        <f t="shared" ref="M57" si="548">MAX(0,J$4-L57)</f>
        <v>0</v>
      </c>
      <c r="N57" s="7">
        <v>24.88</v>
      </c>
      <c r="O57" s="7">
        <v>25.46</v>
      </c>
      <c r="P57" s="10">
        <f t="shared" ref="P57" si="549">MIN(N57,O57)</f>
        <v>24.88</v>
      </c>
      <c r="Q57" s="11">
        <f t="shared" ref="Q57" si="550">MAX(0,N$4-P57)</f>
        <v>0</v>
      </c>
      <c r="R57" s="7">
        <f t="shared" ref="R57" si="551">N57</f>
        <v>24.88</v>
      </c>
      <c r="S57" s="7">
        <f t="shared" ref="S57" si="552">O57</f>
        <v>25.46</v>
      </c>
      <c r="T57" s="10">
        <f t="shared" ref="T57" si="553">MIN(R57,S57)</f>
        <v>24.88</v>
      </c>
      <c r="U57" s="11">
        <f t="shared" ref="U57" si="554">MAX(0,R$4-T57)</f>
        <v>0</v>
      </c>
    </row>
    <row r="58" spans="1:21" ht="18" customHeight="1" x14ac:dyDescent="0.2">
      <c r="A58" s="1">
        <f t="shared" si="344"/>
        <v>44862</v>
      </c>
      <c r="B58" s="7"/>
      <c r="C58" s="7"/>
      <c r="D58" s="10"/>
      <c r="E58" s="11"/>
      <c r="F58" s="7">
        <v>25.25</v>
      </c>
      <c r="G58" s="7">
        <v>24.79</v>
      </c>
      <c r="H58" s="10">
        <f t="shared" ref="H58" si="555">MIN(F58,G58)</f>
        <v>24.79</v>
      </c>
      <c r="I58" s="11">
        <f t="shared" ref="I58" si="556">MAX(0,F$4-H58)</f>
        <v>0</v>
      </c>
      <c r="J58" s="7">
        <v>25.25</v>
      </c>
      <c r="K58" s="7">
        <v>24.79</v>
      </c>
      <c r="L58" s="10">
        <f t="shared" ref="L58" si="557">MIN(J58,K58)</f>
        <v>24.79</v>
      </c>
      <c r="M58" s="11">
        <f t="shared" ref="M58" si="558">MAX(0,J$4-L58)</f>
        <v>0</v>
      </c>
      <c r="N58" s="7">
        <v>24.88</v>
      </c>
      <c r="O58" s="7">
        <v>25.46</v>
      </c>
      <c r="P58" s="10">
        <f t="shared" ref="P58" si="559">MIN(N58,O58)</f>
        <v>24.88</v>
      </c>
      <c r="Q58" s="11">
        <f t="shared" ref="Q58" si="560">MAX(0,N$4-P58)</f>
        <v>0</v>
      </c>
      <c r="R58" s="7">
        <f t="shared" ref="R58" si="561">N58</f>
        <v>24.88</v>
      </c>
      <c r="S58" s="7">
        <f t="shared" ref="S58" si="562">O58</f>
        <v>25.46</v>
      </c>
      <c r="T58" s="10">
        <f t="shared" ref="T58" si="563">MIN(R58,S58)</f>
        <v>24.88</v>
      </c>
      <c r="U58" s="11">
        <f t="shared" ref="U58" si="564">MAX(0,R$4-T58)</f>
        <v>0</v>
      </c>
    </row>
    <row r="59" spans="1:21" ht="18" customHeight="1" x14ac:dyDescent="0.2">
      <c r="A59" s="1">
        <f t="shared" si="344"/>
        <v>44855</v>
      </c>
      <c r="B59" s="7"/>
      <c r="C59" s="7"/>
      <c r="D59" s="10"/>
      <c r="E59" s="11"/>
      <c r="F59" s="7">
        <v>25.08</v>
      </c>
      <c r="G59" s="7">
        <v>24.64</v>
      </c>
      <c r="H59" s="10">
        <f t="shared" ref="H59" si="565">MIN(F59,G59)</f>
        <v>24.64</v>
      </c>
      <c r="I59" s="11">
        <f t="shared" ref="I59" si="566">MAX(0,F$4-H59)</f>
        <v>0</v>
      </c>
      <c r="J59" s="7">
        <v>25.08</v>
      </c>
      <c r="K59" s="7">
        <v>24.64</v>
      </c>
      <c r="L59" s="10">
        <f t="shared" ref="L59" si="567">MIN(J59,K59)</f>
        <v>24.64</v>
      </c>
      <c r="M59" s="11">
        <f t="shared" ref="M59" si="568">MAX(0,J$4-L59)</f>
        <v>0</v>
      </c>
      <c r="N59" s="7">
        <v>24.88</v>
      </c>
      <c r="O59" s="7">
        <v>25.46</v>
      </c>
      <c r="P59" s="10">
        <f t="shared" ref="P59" si="569">MIN(N59,O59)</f>
        <v>24.88</v>
      </c>
      <c r="Q59" s="11">
        <f t="shared" ref="Q59" si="570">MAX(0,N$4-P59)</f>
        <v>0</v>
      </c>
      <c r="R59" s="7">
        <f t="shared" ref="R59" si="571">N59</f>
        <v>24.88</v>
      </c>
      <c r="S59" s="7">
        <f t="shared" ref="S59" si="572">O59</f>
        <v>25.46</v>
      </c>
      <c r="T59" s="10">
        <f t="shared" ref="T59" si="573">MIN(R59,S59)</f>
        <v>24.88</v>
      </c>
      <c r="U59" s="11">
        <f t="shared" ref="U59" si="574">MAX(0,R$4-T59)</f>
        <v>0</v>
      </c>
    </row>
    <row r="60" spans="1:21" ht="18" customHeight="1" x14ac:dyDescent="0.2">
      <c r="A60" s="1">
        <f t="shared" si="344"/>
        <v>44848</v>
      </c>
      <c r="B60" s="7"/>
      <c r="C60" s="7"/>
      <c r="D60" s="10"/>
      <c r="E60" s="11"/>
      <c r="F60" s="7">
        <v>25.25</v>
      </c>
      <c r="G60" s="7">
        <v>24.53</v>
      </c>
      <c r="H60" s="10">
        <f t="shared" ref="H60" si="575">MIN(F60,G60)</f>
        <v>24.53</v>
      </c>
      <c r="I60" s="11">
        <f t="shared" ref="I60" si="576">MAX(0,F$4-H60)</f>
        <v>0</v>
      </c>
      <c r="J60" s="7">
        <v>25.25</v>
      </c>
      <c r="K60" s="7">
        <v>24.53</v>
      </c>
      <c r="L60" s="10">
        <f t="shared" ref="L60" si="577">MIN(J60,K60)</f>
        <v>24.53</v>
      </c>
      <c r="M60" s="11">
        <f t="shared" ref="M60" si="578">MAX(0,J$4-L60)</f>
        <v>0</v>
      </c>
      <c r="N60" s="7">
        <v>24.88</v>
      </c>
      <c r="O60" s="7">
        <v>25.46</v>
      </c>
      <c r="P60" s="10">
        <f t="shared" ref="P60" si="579">MIN(N60,O60)</f>
        <v>24.88</v>
      </c>
      <c r="Q60" s="11">
        <f t="shared" ref="Q60" si="580">MAX(0,N$4-P60)</f>
        <v>0</v>
      </c>
      <c r="R60" s="7">
        <f t="shared" ref="R60" si="581">N60</f>
        <v>24.88</v>
      </c>
      <c r="S60" s="7">
        <f t="shared" ref="S60" si="582">O60</f>
        <v>25.46</v>
      </c>
      <c r="T60" s="10">
        <f t="shared" ref="T60" si="583">MIN(R60,S60)</f>
        <v>24.88</v>
      </c>
      <c r="U60" s="11">
        <f t="shared" ref="U60" si="584">MAX(0,R$4-T60)</f>
        <v>0</v>
      </c>
    </row>
    <row r="61" spans="1:21" ht="18" customHeight="1" x14ac:dyDescent="0.2">
      <c r="A61" s="1">
        <f t="shared" si="344"/>
        <v>44841</v>
      </c>
      <c r="B61" s="7"/>
      <c r="C61" s="7"/>
      <c r="D61" s="10"/>
      <c r="E61" s="11"/>
      <c r="F61" s="7">
        <v>24.75</v>
      </c>
      <c r="G61" s="7">
        <v>24.45</v>
      </c>
      <c r="H61" s="10">
        <f t="shared" ref="H61" si="585">MIN(F61,G61)</f>
        <v>24.45</v>
      </c>
      <c r="I61" s="11">
        <f t="shared" ref="I61" si="586">MAX(0,F$4-H61)</f>
        <v>0</v>
      </c>
      <c r="J61" s="7">
        <v>24.75</v>
      </c>
      <c r="K61" s="7">
        <v>24.45</v>
      </c>
      <c r="L61" s="10">
        <f t="shared" ref="L61" si="587">MIN(J61,K61)</f>
        <v>24.45</v>
      </c>
      <c r="M61" s="11">
        <f t="shared" ref="M61" si="588">MAX(0,J$4-L61)</f>
        <v>0</v>
      </c>
      <c r="N61" s="7">
        <v>24.88</v>
      </c>
      <c r="O61" s="7">
        <v>25.46</v>
      </c>
      <c r="P61" s="10">
        <f t="shared" ref="P61" si="589">MIN(N61,O61)</f>
        <v>24.88</v>
      </c>
      <c r="Q61" s="11">
        <f t="shared" ref="Q61" si="590">MAX(0,N$4-P61)</f>
        <v>0</v>
      </c>
      <c r="R61" s="7">
        <f t="shared" ref="R61" si="591">N61</f>
        <v>24.88</v>
      </c>
      <c r="S61" s="7">
        <f t="shared" ref="S61" si="592">O61</f>
        <v>25.46</v>
      </c>
      <c r="T61" s="10">
        <f t="shared" ref="T61" si="593">MIN(R61,S61)</f>
        <v>24.88</v>
      </c>
      <c r="U61" s="11">
        <f t="shared" ref="U61" si="594">MAX(0,R$4-T61)</f>
        <v>0</v>
      </c>
    </row>
    <row r="62" spans="1:21" ht="18" customHeight="1" x14ac:dyDescent="0.2">
      <c r="A62" s="1">
        <f t="shared" si="344"/>
        <v>44834</v>
      </c>
      <c r="B62" s="7"/>
      <c r="C62" s="7"/>
      <c r="D62" s="10"/>
      <c r="E62" s="11"/>
      <c r="F62" s="7">
        <v>24.08</v>
      </c>
      <c r="G62" s="7">
        <v>24.41</v>
      </c>
      <c r="H62" s="10">
        <f t="shared" ref="H62" si="595">MIN(F62,G62)</f>
        <v>24.08</v>
      </c>
      <c r="I62" s="11">
        <f t="shared" ref="I62" si="596">MAX(0,F$4-H62)</f>
        <v>0</v>
      </c>
      <c r="J62" s="7">
        <v>24.08</v>
      </c>
      <c r="K62" s="7">
        <v>24.41</v>
      </c>
      <c r="L62" s="10">
        <f t="shared" ref="L62" si="597">MIN(J62,K62)</f>
        <v>24.08</v>
      </c>
      <c r="M62" s="11">
        <f t="shared" ref="M62" si="598">MAX(0,J$4-L62)</f>
        <v>0</v>
      </c>
      <c r="N62" s="7">
        <v>24.88</v>
      </c>
      <c r="O62" s="7">
        <v>25.46</v>
      </c>
      <c r="P62" s="10">
        <f t="shared" ref="P62" si="599">MIN(N62,O62)</f>
        <v>24.88</v>
      </c>
      <c r="Q62" s="11">
        <f t="shared" ref="Q62" si="600">MAX(0,N$4-P62)</f>
        <v>0</v>
      </c>
      <c r="R62" s="7">
        <f t="shared" ref="R62" si="601">N62</f>
        <v>24.88</v>
      </c>
      <c r="S62" s="7">
        <f t="shared" ref="S62" si="602">O62</f>
        <v>25.46</v>
      </c>
      <c r="T62" s="10">
        <f t="shared" ref="T62" si="603">MIN(R62,S62)</f>
        <v>24.88</v>
      </c>
      <c r="U62" s="11">
        <f t="shared" ref="U62" si="604">MAX(0,R$4-T62)</f>
        <v>0</v>
      </c>
    </row>
    <row r="63" spans="1:21" ht="18" customHeight="1" x14ac:dyDescent="0.2">
      <c r="A63" s="1">
        <f t="shared" si="344"/>
        <v>44827</v>
      </c>
      <c r="B63" s="7"/>
      <c r="C63" s="7"/>
      <c r="D63" s="10"/>
      <c r="E63" s="11"/>
      <c r="F63" s="7">
        <v>24.42</v>
      </c>
      <c r="G63" s="7">
        <v>24.31</v>
      </c>
      <c r="H63" s="10">
        <f t="shared" ref="H63" si="605">MIN(F63,G63)</f>
        <v>24.31</v>
      </c>
      <c r="I63" s="11">
        <f t="shared" ref="I63" si="606">MAX(0,F$4-H63)</f>
        <v>0</v>
      </c>
      <c r="J63" s="7">
        <v>24.42</v>
      </c>
      <c r="K63" s="7">
        <v>24.31</v>
      </c>
      <c r="L63" s="10">
        <f t="shared" ref="L63" si="607">MIN(J63,K63)</f>
        <v>24.31</v>
      </c>
      <c r="M63" s="11">
        <f t="shared" ref="M63" si="608">MAX(0,J$4-L63)</f>
        <v>0</v>
      </c>
      <c r="N63" s="7">
        <v>24.88</v>
      </c>
      <c r="O63" s="7">
        <v>25.46</v>
      </c>
      <c r="P63" s="10">
        <f t="shared" ref="P63" si="609">MIN(N63,O63)</f>
        <v>24.88</v>
      </c>
      <c r="Q63" s="11">
        <f t="shared" ref="Q63" si="610">MAX(0,N$4-P63)</f>
        <v>0</v>
      </c>
      <c r="R63" s="7">
        <f t="shared" ref="R63" si="611">N63</f>
        <v>24.88</v>
      </c>
      <c r="S63" s="7">
        <f t="shared" ref="S63" si="612">O63</f>
        <v>25.46</v>
      </c>
      <c r="T63" s="10">
        <f t="shared" ref="T63" si="613">MIN(R63,S63)</f>
        <v>24.88</v>
      </c>
      <c r="U63" s="11">
        <f t="shared" ref="U63" si="614">MAX(0,R$4-T63)</f>
        <v>0</v>
      </c>
    </row>
    <row r="64" spans="1:21" ht="18" customHeight="1" x14ac:dyDescent="0.2">
      <c r="A64" s="1">
        <f t="shared" si="344"/>
        <v>44820</v>
      </c>
      <c r="B64" s="7"/>
      <c r="C64" s="7"/>
      <c r="D64" s="10"/>
      <c r="E64" s="11"/>
      <c r="F64" s="7">
        <v>24.75</v>
      </c>
      <c r="G64" s="7">
        <v>24.16</v>
      </c>
      <c r="H64" s="10">
        <f t="shared" ref="H64" si="615">MIN(F64,G64)</f>
        <v>24.16</v>
      </c>
      <c r="I64" s="11">
        <f t="shared" ref="I64" si="616">MAX(0,F$4-H64)</f>
        <v>0</v>
      </c>
      <c r="J64" s="7">
        <v>24.75</v>
      </c>
      <c r="K64" s="7">
        <v>24.16</v>
      </c>
      <c r="L64" s="10">
        <f t="shared" ref="L64" si="617">MIN(J64,K64)</f>
        <v>24.16</v>
      </c>
      <c r="M64" s="11">
        <f t="shared" ref="M64" si="618">MAX(0,J$4-L64)</f>
        <v>0</v>
      </c>
      <c r="N64" s="7">
        <v>24.88</v>
      </c>
      <c r="O64" s="7">
        <v>25.46</v>
      </c>
      <c r="P64" s="10">
        <f t="shared" ref="P64" si="619">MIN(N64,O64)</f>
        <v>24.88</v>
      </c>
      <c r="Q64" s="11">
        <f t="shared" ref="Q64" si="620">MAX(0,N$4-P64)</f>
        <v>0</v>
      </c>
      <c r="R64" s="7">
        <f t="shared" ref="R64" si="621">N64</f>
        <v>24.88</v>
      </c>
      <c r="S64" s="7">
        <f t="shared" ref="S64" si="622">O64</f>
        <v>25.46</v>
      </c>
      <c r="T64" s="10">
        <f t="shared" ref="T64" si="623">MIN(R64,S64)</f>
        <v>24.88</v>
      </c>
      <c r="U64" s="11">
        <f t="shared" ref="U64" si="624">MAX(0,R$4-T64)</f>
        <v>0</v>
      </c>
    </row>
    <row r="65" spans="1:21" ht="18" customHeight="1" x14ac:dyDescent="0.2">
      <c r="A65" s="1">
        <f t="shared" si="344"/>
        <v>44813</v>
      </c>
      <c r="B65" s="7"/>
      <c r="C65" s="7"/>
      <c r="D65" s="10"/>
      <c r="E65" s="11"/>
      <c r="F65" s="7">
        <v>24.58</v>
      </c>
      <c r="G65" s="7">
        <v>24.09</v>
      </c>
      <c r="H65" s="10">
        <f t="shared" ref="H65" si="625">MIN(F65,G65)</f>
        <v>24.09</v>
      </c>
      <c r="I65" s="11">
        <f t="shared" ref="I65" si="626">MAX(0,F$4-H65)</f>
        <v>0</v>
      </c>
      <c r="J65" s="7">
        <v>24.58</v>
      </c>
      <c r="K65" s="7">
        <v>24.09</v>
      </c>
      <c r="L65" s="10">
        <f t="shared" ref="L65" si="627">MIN(J65,K65)</f>
        <v>24.09</v>
      </c>
      <c r="M65" s="11">
        <f t="shared" ref="M65" si="628">MAX(0,J$4-L65)</f>
        <v>0</v>
      </c>
      <c r="N65" s="7">
        <v>24.88</v>
      </c>
      <c r="O65" s="7">
        <v>25.46</v>
      </c>
      <c r="P65" s="10">
        <f t="shared" ref="P65" si="629">MIN(N65,O65)</f>
        <v>24.88</v>
      </c>
      <c r="Q65" s="11">
        <f t="shared" ref="Q65" si="630">MAX(0,N$4-P65)</f>
        <v>0</v>
      </c>
      <c r="R65" s="7">
        <f t="shared" ref="R65" si="631">N65</f>
        <v>24.88</v>
      </c>
      <c r="S65" s="7">
        <f t="shared" ref="S65" si="632">O65</f>
        <v>25.46</v>
      </c>
      <c r="T65" s="10">
        <f t="shared" ref="T65" si="633">MIN(R65,S65)</f>
        <v>24.88</v>
      </c>
      <c r="U65" s="11">
        <f t="shared" ref="U65" si="634">MAX(0,R$4-T65)</f>
        <v>0</v>
      </c>
    </row>
    <row r="66" spans="1:21" ht="18" customHeight="1" x14ac:dyDescent="0.2">
      <c r="A66" s="1">
        <f t="shared" si="344"/>
        <v>44806</v>
      </c>
      <c r="B66" s="7"/>
      <c r="C66" s="7"/>
      <c r="D66" s="10"/>
      <c r="E66" s="11"/>
      <c r="F66" s="7">
        <v>24</v>
      </c>
      <c r="G66" s="7">
        <v>24.32</v>
      </c>
      <c r="H66" s="10">
        <f t="shared" ref="H66" si="635">MIN(F66,G66)</f>
        <v>24</v>
      </c>
      <c r="I66" s="11">
        <f t="shared" ref="I66" si="636">MAX(0,F$4-H66)</f>
        <v>0</v>
      </c>
      <c r="J66" s="7">
        <v>24</v>
      </c>
      <c r="K66" s="7">
        <v>24.32</v>
      </c>
      <c r="L66" s="10">
        <f t="shared" ref="L66" si="637">MIN(J66,K66)</f>
        <v>24</v>
      </c>
      <c r="M66" s="11">
        <f t="shared" ref="M66" si="638">MAX(0,J$4-L66)</f>
        <v>0</v>
      </c>
      <c r="N66" s="7">
        <v>24.88</v>
      </c>
      <c r="O66" s="7">
        <v>25.46</v>
      </c>
      <c r="P66" s="10">
        <f t="shared" ref="P66" si="639">MIN(N66,O66)</f>
        <v>24.88</v>
      </c>
      <c r="Q66" s="11">
        <f t="shared" ref="Q66" si="640">MAX(0,N$4-P66)</f>
        <v>0</v>
      </c>
      <c r="R66" s="7">
        <f t="shared" ref="R66" si="641">N66</f>
        <v>24.88</v>
      </c>
      <c r="S66" s="7">
        <f t="shared" ref="S66" si="642">O66</f>
        <v>25.46</v>
      </c>
      <c r="T66" s="10">
        <f t="shared" ref="T66" si="643">MIN(R66,S66)</f>
        <v>24.88</v>
      </c>
      <c r="U66" s="11">
        <f t="shared" ref="U66" si="644">MAX(0,R$4-T66)</f>
        <v>0</v>
      </c>
    </row>
    <row r="67" spans="1:21" ht="18" customHeight="1" x14ac:dyDescent="0.2">
      <c r="A67" s="1">
        <f t="shared" si="344"/>
        <v>44799</v>
      </c>
      <c r="B67" s="7"/>
      <c r="C67" s="7"/>
      <c r="D67" s="10"/>
      <c r="E67" s="11"/>
      <c r="F67" s="7">
        <v>23.92</v>
      </c>
      <c r="G67" s="7">
        <v>24.56</v>
      </c>
      <c r="H67" s="10">
        <f t="shared" ref="H67" si="645">MIN(F67,G67)</f>
        <v>23.92</v>
      </c>
      <c r="I67" s="11">
        <f t="shared" ref="I67" si="646">MAX(0,F$4-H67)</f>
        <v>0</v>
      </c>
      <c r="J67" s="7">
        <v>23.92</v>
      </c>
      <c r="K67" s="7">
        <v>24.56</v>
      </c>
      <c r="L67" s="10">
        <f t="shared" ref="L67" si="647">MIN(J67,K67)</f>
        <v>23.92</v>
      </c>
      <c r="M67" s="11">
        <f t="shared" ref="M67" si="648">MAX(0,J$4-L67)</f>
        <v>0</v>
      </c>
      <c r="N67" s="7">
        <v>24.88</v>
      </c>
      <c r="O67" s="7">
        <v>25.46</v>
      </c>
      <c r="P67" s="10">
        <f t="shared" ref="P67" si="649">MIN(N67,O67)</f>
        <v>24.88</v>
      </c>
      <c r="Q67" s="11">
        <f t="shared" ref="Q67" si="650">MAX(0,N$4-P67)</f>
        <v>0</v>
      </c>
      <c r="R67" s="7">
        <f t="shared" ref="R67" si="651">N67</f>
        <v>24.88</v>
      </c>
      <c r="S67" s="7">
        <f t="shared" ref="S67" si="652">O67</f>
        <v>25.46</v>
      </c>
      <c r="T67" s="10">
        <f t="shared" ref="T67" si="653">MIN(R67,S67)</f>
        <v>24.88</v>
      </c>
      <c r="U67" s="11">
        <f t="shared" ref="U67" si="654">MAX(0,R$4-T67)</f>
        <v>0</v>
      </c>
    </row>
    <row r="68" spans="1:21" ht="18" customHeight="1" x14ac:dyDescent="0.2">
      <c r="A68" s="1">
        <f t="shared" si="344"/>
        <v>44792</v>
      </c>
      <c r="B68" s="7"/>
      <c r="C68" s="7"/>
      <c r="D68" s="10"/>
      <c r="E68" s="11"/>
      <c r="F68" s="7">
        <v>24.08</v>
      </c>
      <c r="G68" s="7">
        <v>24.86</v>
      </c>
      <c r="H68" s="10">
        <f t="shared" ref="H68" si="655">MIN(F68,G68)</f>
        <v>24.08</v>
      </c>
      <c r="I68" s="11">
        <f t="shared" ref="I68" si="656">MAX(0,F$4-H68)</f>
        <v>0</v>
      </c>
      <c r="J68" s="7">
        <v>24.08</v>
      </c>
      <c r="K68" s="7">
        <v>24.86</v>
      </c>
      <c r="L68" s="10">
        <f t="shared" ref="L68" si="657">MIN(J68,K68)</f>
        <v>24.08</v>
      </c>
      <c r="M68" s="11">
        <f t="shared" ref="M68" si="658">MAX(0,J$4-L68)</f>
        <v>0</v>
      </c>
      <c r="N68" s="7">
        <v>24.88</v>
      </c>
      <c r="O68" s="7">
        <v>25.46</v>
      </c>
      <c r="P68" s="10">
        <f t="shared" ref="P68" si="659">MIN(N68,O68)</f>
        <v>24.88</v>
      </c>
      <c r="Q68" s="11">
        <f t="shared" ref="Q68" si="660">MAX(0,N$4-P68)</f>
        <v>0</v>
      </c>
      <c r="R68" s="7">
        <f t="shared" ref="R68" si="661">N68</f>
        <v>24.88</v>
      </c>
      <c r="S68" s="7">
        <f t="shared" ref="S68" si="662">O68</f>
        <v>25.46</v>
      </c>
      <c r="T68" s="10">
        <f t="shared" ref="T68" si="663">MIN(R68,S68)</f>
        <v>24.88</v>
      </c>
      <c r="U68" s="11">
        <f t="shared" ref="U68" si="664">MAX(0,R$4-T68)</f>
        <v>0</v>
      </c>
    </row>
    <row r="69" spans="1:21" ht="18" customHeight="1" x14ac:dyDescent="0.2">
      <c r="A69" s="1">
        <f t="shared" si="344"/>
        <v>44785</v>
      </c>
      <c r="B69" s="7"/>
      <c r="C69" s="7"/>
      <c r="D69" s="10"/>
      <c r="E69" s="11"/>
      <c r="F69" s="7">
        <v>24.13</v>
      </c>
      <c r="G69" s="7">
        <v>25.1</v>
      </c>
      <c r="H69" s="10">
        <f t="shared" ref="H69" si="665">MIN(F69,G69)</f>
        <v>24.13</v>
      </c>
      <c r="I69" s="11">
        <f t="shared" ref="I69" si="666">MAX(0,F$4-H69)</f>
        <v>0</v>
      </c>
      <c r="J69" s="7">
        <v>24.13</v>
      </c>
      <c r="K69" s="7">
        <v>25.1</v>
      </c>
      <c r="L69" s="10">
        <f t="shared" ref="L69" si="667">MIN(J69,K69)</f>
        <v>24.13</v>
      </c>
      <c r="M69" s="11">
        <f t="shared" ref="M69" si="668">MAX(0,J$4-L69)</f>
        <v>0</v>
      </c>
      <c r="N69" s="7">
        <v>24.88</v>
      </c>
      <c r="O69" s="7">
        <v>25.46</v>
      </c>
      <c r="P69" s="10">
        <f t="shared" ref="P69" si="669">MIN(N69,O69)</f>
        <v>24.88</v>
      </c>
      <c r="Q69" s="11">
        <f t="shared" ref="Q69" si="670">MAX(0,N$4-P69)</f>
        <v>0</v>
      </c>
      <c r="R69" s="7">
        <f t="shared" ref="R69" si="671">N69</f>
        <v>24.88</v>
      </c>
      <c r="S69" s="7">
        <f t="shared" ref="S69" si="672">O69</f>
        <v>25.46</v>
      </c>
      <c r="T69" s="10">
        <f t="shared" ref="T69" si="673">MIN(R69,S69)</f>
        <v>24.88</v>
      </c>
      <c r="U69" s="11">
        <f t="shared" ref="U69" si="674">MAX(0,R$4-T69)</f>
        <v>0</v>
      </c>
    </row>
    <row r="70" spans="1:21" ht="18" customHeight="1" x14ac:dyDescent="0.2">
      <c r="A70" s="1">
        <f t="shared" si="344"/>
        <v>44778</v>
      </c>
      <c r="B70" s="7"/>
      <c r="C70" s="7"/>
      <c r="D70" s="10"/>
      <c r="E70" s="11"/>
      <c r="F70" s="7">
        <v>25.13</v>
      </c>
      <c r="G70" s="7">
        <v>25.21</v>
      </c>
      <c r="H70" s="10">
        <f t="shared" ref="H70" si="675">MIN(F70,G70)</f>
        <v>25.13</v>
      </c>
      <c r="I70" s="11">
        <f t="shared" ref="I70" si="676">MAX(0,F$4-H70)</f>
        <v>0</v>
      </c>
      <c r="J70" s="7">
        <v>25.13</v>
      </c>
      <c r="K70" s="7">
        <v>25.21</v>
      </c>
      <c r="L70" s="10">
        <f t="shared" ref="L70" si="677">MIN(J70,K70)</f>
        <v>25.13</v>
      </c>
      <c r="M70" s="11">
        <f t="shared" ref="M70" si="678">MAX(0,J$4-L70)</f>
        <v>0</v>
      </c>
      <c r="N70" s="7">
        <v>24.88</v>
      </c>
      <c r="O70" s="7">
        <v>25.46</v>
      </c>
      <c r="P70" s="10">
        <f t="shared" ref="P70" si="679">MIN(N70,O70)</f>
        <v>24.88</v>
      </c>
      <c r="Q70" s="11">
        <f t="shared" ref="Q70" si="680">MAX(0,N$4-P70)</f>
        <v>0</v>
      </c>
      <c r="R70" s="7">
        <f t="shared" ref="R70" si="681">N70</f>
        <v>24.88</v>
      </c>
      <c r="S70" s="7">
        <f t="shared" ref="S70" si="682">O70</f>
        <v>25.46</v>
      </c>
      <c r="T70" s="10">
        <f t="shared" ref="T70" si="683">MIN(R70,S70)</f>
        <v>24.88</v>
      </c>
      <c r="U70" s="11">
        <f t="shared" ref="U70" si="684">MAX(0,R$4-T70)</f>
        <v>0</v>
      </c>
    </row>
    <row r="71" spans="1:21" ht="18" customHeight="1" x14ac:dyDescent="0.2">
      <c r="A71" s="1">
        <f t="shared" si="344"/>
        <v>44771</v>
      </c>
      <c r="B71" s="7"/>
      <c r="C71" s="7"/>
      <c r="D71" s="10"/>
      <c r="E71" s="11"/>
      <c r="F71" s="7">
        <v>24.88</v>
      </c>
      <c r="G71" s="7">
        <v>25.46</v>
      </c>
      <c r="H71" s="10">
        <f t="shared" ref="H71" si="685">MIN(F71,G71)</f>
        <v>24.88</v>
      </c>
      <c r="I71" s="11">
        <f t="shared" ref="I71" si="686">MAX(0,F$4-H71)</f>
        <v>0</v>
      </c>
      <c r="J71" s="7">
        <v>24.88</v>
      </c>
      <c r="K71" s="7">
        <v>25.46</v>
      </c>
      <c r="L71" s="10">
        <f t="shared" ref="L71" si="687">MIN(J71,K71)</f>
        <v>24.88</v>
      </c>
      <c r="M71" s="11">
        <f t="shared" ref="M71" si="688">MAX(0,J$4-L71)</f>
        <v>0</v>
      </c>
      <c r="N71" s="7">
        <v>24.88</v>
      </c>
      <c r="O71" s="7">
        <v>25.46</v>
      </c>
      <c r="P71" s="10">
        <f t="shared" ref="P71" si="689">MIN(N71,O71)</f>
        <v>24.88</v>
      </c>
      <c r="Q71" s="11">
        <f t="shared" ref="Q71" si="690">MAX(0,N$4-P71)</f>
        <v>0</v>
      </c>
      <c r="R71" s="7">
        <f t="shared" ref="R71" si="691">N71</f>
        <v>24.88</v>
      </c>
      <c r="S71" s="7">
        <f t="shared" ref="S71" si="692">O71</f>
        <v>25.46</v>
      </c>
      <c r="T71" s="10">
        <f t="shared" ref="T71" si="693">MIN(R71,S71)</f>
        <v>24.88</v>
      </c>
      <c r="U71" s="11">
        <f t="shared" ref="U71" si="694">MAX(0,R$4-T71)</f>
        <v>0</v>
      </c>
    </row>
    <row r="72" spans="1:21" ht="18" customHeight="1" x14ac:dyDescent="0.2">
      <c r="A72" s="1">
        <f t="shared" si="344"/>
        <v>44764</v>
      </c>
      <c r="B72" s="7"/>
      <c r="C72" s="7"/>
      <c r="D72" s="10"/>
      <c r="E72" s="11"/>
      <c r="F72" s="7">
        <v>25.38</v>
      </c>
      <c r="G72" s="7">
        <v>25.77</v>
      </c>
      <c r="H72" s="10">
        <f t="shared" ref="H72" si="695">MIN(F72,G72)</f>
        <v>25.38</v>
      </c>
      <c r="I72" s="11">
        <f t="shared" ref="I72" si="696">MAX(0,F$4-H72)</f>
        <v>0</v>
      </c>
      <c r="J72" s="7">
        <v>25.38</v>
      </c>
      <c r="K72" s="7">
        <v>25.77</v>
      </c>
      <c r="L72" s="10">
        <f t="shared" ref="L72" si="697">MIN(J72,K72)</f>
        <v>25.38</v>
      </c>
      <c r="M72" s="11">
        <f t="shared" ref="M72" si="698">MAX(0,J$4-L72)</f>
        <v>0</v>
      </c>
      <c r="N72" s="7">
        <v>25.38</v>
      </c>
      <c r="O72" s="7">
        <v>25.77</v>
      </c>
      <c r="P72" s="10">
        <f t="shared" ref="P72" si="699">MIN(N72,O72)</f>
        <v>25.38</v>
      </c>
      <c r="Q72" s="11">
        <f t="shared" ref="Q72" si="700">MAX(0,N$4-P72)</f>
        <v>0</v>
      </c>
      <c r="R72" s="7">
        <f t="shared" ref="R72" si="701">N72</f>
        <v>25.38</v>
      </c>
      <c r="S72" s="7">
        <f t="shared" ref="S72" si="702">O72</f>
        <v>25.77</v>
      </c>
      <c r="T72" s="10">
        <f t="shared" ref="T72" si="703">MIN(R72,S72)</f>
        <v>25.38</v>
      </c>
      <c r="U72" s="11">
        <f t="shared" ref="U72" si="704">MAX(0,R$4-T72)</f>
        <v>0</v>
      </c>
    </row>
    <row r="73" spans="1:21" ht="18" customHeight="1" x14ac:dyDescent="0.2">
      <c r="A73" s="1">
        <f t="shared" si="344"/>
        <v>44757</v>
      </c>
      <c r="B73" s="7"/>
      <c r="C73" s="7"/>
      <c r="D73" s="10"/>
      <c r="E73" s="11"/>
      <c r="F73" s="7">
        <v>25.13</v>
      </c>
      <c r="G73" s="7">
        <v>26.1</v>
      </c>
      <c r="H73" s="10">
        <f t="shared" ref="H73" si="705">MIN(F73,G73)</f>
        <v>25.13</v>
      </c>
      <c r="I73" s="11">
        <f t="shared" ref="I73" si="706">MAX(0,F$4-H73)</f>
        <v>0</v>
      </c>
      <c r="J73" s="7">
        <v>25.13</v>
      </c>
      <c r="K73" s="7">
        <v>26.1</v>
      </c>
      <c r="L73" s="10">
        <f t="shared" ref="L73" si="707">MIN(J73,K73)</f>
        <v>25.13</v>
      </c>
      <c r="M73" s="11">
        <f t="shared" ref="M73" si="708">MAX(0,J$4-L73)</f>
        <v>0</v>
      </c>
      <c r="N73" s="7">
        <v>25.13</v>
      </c>
      <c r="O73" s="7">
        <v>26.1</v>
      </c>
      <c r="P73" s="10">
        <f t="shared" ref="P73" si="709">MIN(N73,O73)</f>
        <v>25.13</v>
      </c>
      <c r="Q73" s="11">
        <f t="shared" ref="Q73" si="710">MAX(0,N$4-P73)</f>
        <v>0</v>
      </c>
      <c r="R73" s="7">
        <f t="shared" ref="R73" si="711">N73</f>
        <v>25.13</v>
      </c>
      <c r="S73" s="7">
        <f t="shared" ref="S73" si="712">O73</f>
        <v>26.1</v>
      </c>
      <c r="T73" s="10">
        <f t="shared" ref="T73" si="713">MIN(R73,S73)</f>
        <v>25.13</v>
      </c>
      <c r="U73" s="11">
        <f t="shared" ref="U73" si="714">MAX(0,R$4-T73)</f>
        <v>0</v>
      </c>
    </row>
    <row r="74" spans="1:21" ht="18" customHeight="1" x14ac:dyDescent="0.2">
      <c r="A74" s="1">
        <f t="shared" si="344"/>
        <v>44750</v>
      </c>
      <c r="B74" s="7"/>
      <c r="C74" s="7"/>
      <c r="D74" s="10"/>
      <c r="E74" s="11"/>
      <c r="F74" s="7">
        <v>25.38</v>
      </c>
      <c r="G74" s="7">
        <v>26.35</v>
      </c>
      <c r="H74" s="10">
        <f t="shared" ref="H74" si="715">MIN(F74,G74)</f>
        <v>25.38</v>
      </c>
      <c r="I74" s="11">
        <f t="shared" ref="I74" si="716">MAX(0,F$4-H74)</f>
        <v>0</v>
      </c>
      <c r="J74" s="7">
        <v>25.38</v>
      </c>
      <c r="K74" s="7">
        <v>26.35</v>
      </c>
      <c r="L74" s="10">
        <f t="shared" ref="L74" si="717">MIN(J74,K74)</f>
        <v>25.38</v>
      </c>
      <c r="M74" s="11">
        <f t="shared" ref="M74" si="718">MAX(0,J$4-L74)</f>
        <v>0</v>
      </c>
      <c r="N74" s="7">
        <v>25.38</v>
      </c>
      <c r="O74" s="7">
        <v>26.35</v>
      </c>
      <c r="P74" s="10">
        <f t="shared" ref="P74" si="719">MIN(N74,O74)</f>
        <v>25.38</v>
      </c>
      <c r="Q74" s="11">
        <f t="shared" ref="Q74" si="720">MAX(0,N$4-P74)</f>
        <v>0</v>
      </c>
      <c r="R74" s="7">
        <f t="shared" ref="R74" si="721">N74</f>
        <v>25.38</v>
      </c>
      <c r="S74" s="7">
        <f t="shared" ref="S74" si="722">O74</f>
        <v>26.35</v>
      </c>
      <c r="T74" s="10">
        <f t="shared" ref="T74" si="723">MIN(R74,S74)</f>
        <v>25.38</v>
      </c>
      <c r="U74" s="11">
        <f t="shared" ref="U74" si="724">MAX(0,R$4-T74)</f>
        <v>0</v>
      </c>
    </row>
    <row r="75" spans="1:21" ht="18" customHeight="1" x14ac:dyDescent="0.2">
      <c r="A75" s="1">
        <f t="shared" si="344"/>
        <v>44743</v>
      </c>
      <c r="B75" s="7"/>
      <c r="C75" s="7"/>
      <c r="D75" s="10"/>
      <c r="E75" s="11"/>
      <c r="F75" s="7">
        <v>25.88</v>
      </c>
      <c r="G75" s="7">
        <v>26.49</v>
      </c>
      <c r="H75" s="10">
        <f t="shared" ref="H75" si="725">MIN(F75,G75)</f>
        <v>25.88</v>
      </c>
      <c r="I75" s="11">
        <f t="shared" ref="I75" si="726">MAX(0,F$4-H75)</f>
        <v>0</v>
      </c>
      <c r="J75" s="7">
        <v>25.88</v>
      </c>
      <c r="K75" s="7">
        <v>26.49</v>
      </c>
      <c r="L75" s="10">
        <f t="shared" ref="L75" si="727">MIN(J75,K75)</f>
        <v>25.88</v>
      </c>
      <c r="M75" s="11">
        <f t="shared" ref="M75" si="728">MAX(0,J$4-L75)</f>
        <v>0</v>
      </c>
      <c r="N75" s="7">
        <v>25.88</v>
      </c>
      <c r="O75" s="7">
        <v>26.49</v>
      </c>
      <c r="P75" s="10">
        <f t="shared" ref="P75" si="729">MIN(N75,O75)</f>
        <v>25.88</v>
      </c>
      <c r="Q75" s="11">
        <f t="shared" ref="Q75" si="730">MAX(0,N$4-P75)</f>
        <v>0</v>
      </c>
      <c r="R75" s="7">
        <f t="shared" ref="R75" si="731">N75</f>
        <v>25.88</v>
      </c>
      <c r="S75" s="7">
        <f t="shared" ref="S75" si="732">O75</f>
        <v>26.49</v>
      </c>
      <c r="T75" s="10">
        <f t="shared" ref="T75" si="733">MIN(R75,S75)</f>
        <v>25.88</v>
      </c>
      <c r="U75" s="11">
        <f t="shared" ref="U75" si="734">MAX(0,R$4-T75)</f>
        <v>0</v>
      </c>
    </row>
    <row r="76" spans="1:21" ht="18" customHeight="1" x14ac:dyDescent="0.2">
      <c r="A76" s="1">
        <f t="shared" si="344"/>
        <v>44736</v>
      </c>
      <c r="B76" s="7"/>
      <c r="C76" s="7"/>
      <c r="D76" s="10"/>
      <c r="E76" s="11"/>
      <c r="F76" s="7">
        <v>26.63</v>
      </c>
      <c r="G76" s="7">
        <v>26.56</v>
      </c>
      <c r="H76" s="10">
        <f t="shared" ref="H76" si="735">MIN(F76,G76)</f>
        <v>26.56</v>
      </c>
      <c r="I76" s="11">
        <f t="shared" ref="I76" si="736">MAX(0,F$4-H76)</f>
        <v>0</v>
      </c>
      <c r="J76" s="7">
        <v>26.63</v>
      </c>
      <c r="K76" s="7">
        <v>26.56</v>
      </c>
      <c r="L76" s="10">
        <f t="shared" ref="L76" si="737">MIN(J76,K76)</f>
        <v>26.56</v>
      </c>
      <c r="M76" s="11">
        <f t="shared" ref="M76" si="738">MAX(0,J$4-L76)</f>
        <v>0</v>
      </c>
      <c r="N76" s="7">
        <v>26.63</v>
      </c>
      <c r="O76" s="7">
        <v>26.56</v>
      </c>
      <c r="P76" s="10">
        <f t="shared" ref="P76" si="739">MIN(N76,O76)</f>
        <v>26.56</v>
      </c>
      <c r="Q76" s="11">
        <f t="shared" ref="Q76" si="740">MAX(0,N$4-P76)</f>
        <v>0</v>
      </c>
      <c r="R76" s="7">
        <f t="shared" ref="R76" si="741">N76</f>
        <v>26.63</v>
      </c>
      <c r="S76" s="7">
        <f t="shared" ref="S76" si="742">O76</f>
        <v>26.56</v>
      </c>
      <c r="T76" s="10">
        <f t="shared" ref="T76" si="743">MIN(R76,S76)</f>
        <v>26.56</v>
      </c>
      <c r="U76" s="11">
        <f t="shared" ref="U76" si="744">MAX(0,R$4-T76)</f>
        <v>0</v>
      </c>
    </row>
    <row r="77" spans="1:21" ht="18" customHeight="1" x14ac:dyDescent="0.2">
      <c r="A77" s="1">
        <f t="shared" si="344"/>
        <v>44729</v>
      </c>
      <c r="B77" s="7"/>
      <c r="C77" s="7"/>
      <c r="D77" s="10"/>
      <c r="E77" s="11"/>
      <c r="F77" s="7">
        <v>26.63</v>
      </c>
      <c r="G77" s="7">
        <v>26.91</v>
      </c>
      <c r="H77" s="10">
        <f t="shared" ref="H77" si="745">MIN(F77,G77)</f>
        <v>26.63</v>
      </c>
      <c r="I77" s="11">
        <f t="shared" ref="I77" si="746">MAX(0,F$4-H77)</f>
        <v>0</v>
      </c>
      <c r="J77" s="7">
        <v>26.63</v>
      </c>
      <c r="K77" s="7">
        <v>26.91</v>
      </c>
      <c r="L77" s="10">
        <f t="shared" ref="L77" si="747">MIN(J77,K77)</f>
        <v>26.63</v>
      </c>
      <c r="M77" s="11">
        <f t="shared" ref="M77" si="748">MAX(0,J$4-L77)</f>
        <v>0</v>
      </c>
      <c r="N77" s="7">
        <v>26.63</v>
      </c>
      <c r="O77" s="7">
        <v>26.91</v>
      </c>
      <c r="P77" s="10">
        <f t="shared" ref="P77" si="749">MIN(N77,O77)</f>
        <v>26.63</v>
      </c>
      <c r="Q77" s="11">
        <f t="shared" ref="Q77" si="750">MAX(0,N$4-P77)</f>
        <v>0</v>
      </c>
      <c r="R77" s="7">
        <f t="shared" ref="R77" si="751">N77</f>
        <v>26.63</v>
      </c>
      <c r="S77" s="7">
        <f t="shared" ref="S77" si="752">O77</f>
        <v>26.91</v>
      </c>
      <c r="T77" s="10">
        <f t="shared" ref="T77" si="753">MIN(R77,S77)</f>
        <v>26.63</v>
      </c>
      <c r="U77" s="11">
        <f t="shared" ref="U77" si="754">MAX(0,R$4-T77)</f>
        <v>0</v>
      </c>
    </row>
    <row r="78" spans="1:21" ht="18" customHeight="1" x14ac:dyDescent="0.2">
      <c r="A78" s="1">
        <f t="shared" si="344"/>
        <v>44722</v>
      </c>
      <c r="B78" s="7"/>
      <c r="C78" s="7"/>
      <c r="D78" s="10"/>
      <c r="E78" s="11"/>
      <c r="F78" s="7">
        <v>26.38</v>
      </c>
      <c r="G78" s="7">
        <v>27.3</v>
      </c>
      <c r="H78" s="10">
        <f t="shared" ref="H78" si="755">MIN(F78,G78)</f>
        <v>26.38</v>
      </c>
      <c r="I78" s="11">
        <f t="shared" ref="I78" si="756">MAX(0,F$4-H78)</f>
        <v>0</v>
      </c>
      <c r="J78" s="7">
        <v>26.38</v>
      </c>
      <c r="K78" s="7">
        <v>27.3</v>
      </c>
      <c r="L78" s="10">
        <f t="shared" ref="L78" si="757">MIN(J78,K78)</f>
        <v>26.38</v>
      </c>
      <c r="M78" s="11">
        <f t="shared" ref="M78" si="758">MAX(0,J$4-L78)</f>
        <v>0</v>
      </c>
      <c r="N78" s="7">
        <v>26.38</v>
      </c>
      <c r="O78" s="7">
        <v>27.3</v>
      </c>
      <c r="P78" s="10">
        <f t="shared" ref="P78" si="759">MIN(N78,O78)</f>
        <v>26.38</v>
      </c>
      <c r="Q78" s="11">
        <f t="shared" ref="Q78" si="760">MAX(0,N$4-P78)</f>
        <v>0</v>
      </c>
      <c r="R78" s="7">
        <f t="shared" ref="R78" si="761">N78</f>
        <v>26.38</v>
      </c>
      <c r="S78" s="7">
        <f t="shared" ref="S78" si="762">O78</f>
        <v>27.3</v>
      </c>
      <c r="T78" s="10">
        <f t="shared" ref="T78" si="763">MIN(R78,S78)</f>
        <v>26.38</v>
      </c>
      <c r="U78" s="11">
        <f t="shared" ref="U78" si="764">MAX(0,R$4-T78)</f>
        <v>0</v>
      </c>
    </row>
    <row r="79" spans="1:21" ht="18" customHeight="1" x14ac:dyDescent="0.2">
      <c r="A79" s="1">
        <f t="shared" si="344"/>
        <v>44715</v>
      </c>
      <c r="B79" s="7"/>
      <c r="C79" s="7"/>
      <c r="D79" s="10"/>
      <c r="E79" s="11"/>
      <c r="F79" s="7">
        <v>26.38</v>
      </c>
      <c r="G79" s="7">
        <v>27.65</v>
      </c>
      <c r="H79" s="10">
        <f t="shared" ref="H79" si="765">MIN(F79,G79)</f>
        <v>26.38</v>
      </c>
      <c r="I79" s="11">
        <f t="shared" ref="I79" si="766">MAX(0,F$4-H79)</f>
        <v>0</v>
      </c>
      <c r="J79" s="7">
        <v>26.38</v>
      </c>
      <c r="K79" s="7">
        <v>27.65</v>
      </c>
      <c r="L79" s="10">
        <f t="shared" ref="L79" si="767">MIN(J79,K79)</f>
        <v>26.38</v>
      </c>
      <c r="M79" s="11">
        <f t="shared" ref="M79" si="768">MAX(0,J$4-L79)</f>
        <v>0</v>
      </c>
      <c r="N79" s="7">
        <v>26.38</v>
      </c>
      <c r="O79" s="7">
        <v>27.65</v>
      </c>
      <c r="P79" s="10">
        <f t="shared" ref="P79" si="769">MIN(N79,O79)</f>
        <v>26.38</v>
      </c>
      <c r="Q79" s="11">
        <f t="shared" ref="Q79" si="770">MAX(0,N$4-P79)</f>
        <v>0</v>
      </c>
      <c r="R79" s="7">
        <f t="shared" ref="R79" si="771">N79</f>
        <v>26.38</v>
      </c>
      <c r="S79" s="7">
        <f t="shared" ref="S79" si="772">O79</f>
        <v>27.65</v>
      </c>
      <c r="T79" s="10">
        <f t="shared" ref="T79" si="773">MIN(R79,S79)</f>
        <v>26.38</v>
      </c>
      <c r="U79" s="11">
        <f t="shared" ref="U79" si="774">MAX(0,R$4-T79)</f>
        <v>0</v>
      </c>
    </row>
    <row r="80" spans="1:21" ht="18" customHeight="1" x14ac:dyDescent="0.2">
      <c r="A80" s="1">
        <f t="shared" si="344"/>
        <v>44708</v>
      </c>
      <c r="B80" s="7"/>
      <c r="C80" s="7"/>
      <c r="D80" s="10"/>
      <c r="E80" s="11"/>
      <c r="F80" s="7"/>
      <c r="G80" s="7"/>
      <c r="H80" s="10"/>
      <c r="I80" s="11"/>
      <c r="J80" s="7">
        <v>26.63</v>
      </c>
      <c r="K80" s="7">
        <v>27.96</v>
      </c>
      <c r="L80" s="10">
        <f t="shared" ref="L80" si="775">MIN(J80,K80)</f>
        <v>26.63</v>
      </c>
      <c r="M80" s="11">
        <f t="shared" ref="M80" si="776">MAX(0,J$4-L80)</f>
        <v>0</v>
      </c>
      <c r="N80" s="7">
        <v>26.63</v>
      </c>
      <c r="O80" s="7">
        <v>27.96</v>
      </c>
      <c r="P80" s="10">
        <f t="shared" ref="P80" si="777">MIN(N80,O80)</f>
        <v>26.63</v>
      </c>
      <c r="Q80" s="11">
        <f t="shared" ref="Q80" si="778">MAX(0,N$4-P80)</f>
        <v>0</v>
      </c>
      <c r="R80" s="7">
        <f t="shared" ref="R80" si="779">N80</f>
        <v>26.63</v>
      </c>
      <c r="S80" s="7">
        <f t="shared" ref="S80" si="780">O80</f>
        <v>27.96</v>
      </c>
      <c r="T80" s="10">
        <f t="shared" ref="T80" si="781">MIN(R80,S80)</f>
        <v>26.63</v>
      </c>
      <c r="U80" s="11">
        <f t="shared" ref="U80" si="782">MAX(0,R$4-T80)</f>
        <v>0</v>
      </c>
    </row>
    <row r="81" spans="1:21" ht="18" customHeight="1" x14ac:dyDescent="0.2">
      <c r="A81" s="1">
        <f t="shared" si="344"/>
        <v>44701</v>
      </c>
      <c r="B81" s="7"/>
      <c r="C81" s="7"/>
      <c r="D81" s="10"/>
      <c r="E81" s="11"/>
      <c r="F81" s="7"/>
      <c r="G81" s="7"/>
      <c r="H81" s="10"/>
      <c r="I81" s="11"/>
      <c r="J81" s="7">
        <v>28.13</v>
      </c>
      <c r="K81" s="7">
        <v>28.35</v>
      </c>
      <c r="L81" s="10">
        <f t="shared" ref="L81" si="783">MIN(J81,K81)</f>
        <v>28.13</v>
      </c>
      <c r="M81" s="11">
        <f t="shared" ref="M81" si="784">MAX(0,J$4-L81)</f>
        <v>0</v>
      </c>
      <c r="N81" s="7">
        <v>28.13</v>
      </c>
      <c r="O81" s="7">
        <v>28.35</v>
      </c>
      <c r="P81" s="10">
        <f t="shared" ref="P81" si="785">MIN(N81,O81)</f>
        <v>28.13</v>
      </c>
      <c r="Q81" s="11">
        <f t="shared" ref="Q81" si="786">MAX(0,N$4-P81)</f>
        <v>0</v>
      </c>
      <c r="R81" s="7">
        <f t="shared" ref="R81" si="787">N81</f>
        <v>28.13</v>
      </c>
      <c r="S81" s="7">
        <f t="shared" ref="S81" si="788">O81</f>
        <v>28.35</v>
      </c>
      <c r="T81" s="10">
        <f t="shared" ref="T81" si="789">MIN(R81,S81)</f>
        <v>28.13</v>
      </c>
      <c r="U81" s="11">
        <f t="shared" ref="U81" si="790">MAX(0,R$4-T81)</f>
        <v>0</v>
      </c>
    </row>
    <row r="82" spans="1:21" ht="18" customHeight="1" x14ac:dyDescent="0.2">
      <c r="A82" s="1">
        <f t="shared" si="344"/>
        <v>44694</v>
      </c>
      <c r="B82" s="7"/>
      <c r="C82" s="7"/>
      <c r="D82" s="10"/>
      <c r="E82" s="11"/>
      <c r="F82" s="7"/>
      <c r="G82" s="7"/>
      <c r="H82" s="10"/>
      <c r="I82" s="11"/>
      <c r="J82" s="7">
        <v>28.13</v>
      </c>
      <c r="K82" s="7">
        <v>28.66</v>
      </c>
      <c r="L82" s="10">
        <f t="shared" ref="L82" si="791">MIN(J82,K82)</f>
        <v>28.13</v>
      </c>
      <c r="M82" s="11">
        <f t="shared" ref="M82" si="792">MAX(0,J$4-L82)</f>
        <v>0</v>
      </c>
      <c r="N82" s="7">
        <v>28.13</v>
      </c>
      <c r="O82" s="7">
        <v>28.66</v>
      </c>
      <c r="P82" s="10">
        <f t="shared" ref="P82" si="793">MIN(N82,O82)</f>
        <v>28.13</v>
      </c>
      <c r="Q82" s="11">
        <f t="shared" ref="Q82" si="794">MAX(0,N$4-P82)</f>
        <v>0</v>
      </c>
      <c r="R82" s="7">
        <f t="shared" ref="R82" si="795">N82</f>
        <v>28.13</v>
      </c>
      <c r="S82" s="7">
        <f t="shared" ref="S82" si="796">O82</f>
        <v>28.66</v>
      </c>
      <c r="T82" s="10">
        <f t="shared" ref="T82" si="797">MIN(R82,S82)</f>
        <v>28.13</v>
      </c>
      <c r="U82" s="11">
        <f t="shared" ref="U82" si="798">MAX(0,R$4-T82)</f>
        <v>0</v>
      </c>
    </row>
    <row r="83" spans="1:21" ht="18" customHeight="1" x14ac:dyDescent="0.2">
      <c r="A83" s="1">
        <f t="shared" si="344"/>
        <v>44687</v>
      </c>
      <c r="B83" s="7"/>
      <c r="C83" s="7"/>
      <c r="D83" s="10"/>
      <c r="E83" s="11"/>
      <c r="F83" s="7"/>
      <c r="G83" s="7"/>
      <c r="H83" s="10"/>
      <c r="I83" s="11"/>
      <c r="J83" s="7">
        <v>27.88</v>
      </c>
      <c r="K83" s="7">
        <v>29.23</v>
      </c>
      <c r="L83" s="10">
        <f t="shared" ref="L83" si="799">MIN(J83,K83)</f>
        <v>27.88</v>
      </c>
      <c r="M83" s="11">
        <f t="shared" ref="M83" si="800">MAX(0,J$4-L83)</f>
        <v>0</v>
      </c>
      <c r="N83" s="7">
        <v>27.88</v>
      </c>
      <c r="O83" s="7">
        <v>29.23</v>
      </c>
      <c r="P83" s="10">
        <f t="shared" ref="P83" si="801">MIN(N83,O83)</f>
        <v>27.88</v>
      </c>
      <c r="Q83" s="11">
        <f t="shared" ref="Q83" si="802">MAX(0,N$4-P83)</f>
        <v>0</v>
      </c>
      <c r="R83" s="7">
        <f t="shared" ref="R83" si="803">N83</f>
        <v>27.88</v>
      </c>
      <c r="S83" s="7">
        <f t="shared" ref="S83" si="804">O83</f>
        <v>29.23</v>
      </c>
      <c r="T83" s="10">
        <f t="shared" ref="T83" si="805">MIN(R83,S83)</f>
        <v>27.88</v>
      </c>
      <c r="U83" s="11">
        <f t="shared" ref="U83" si="806">MAX(0,R$4-T83)</f>
        <v>0</v>
      </c>
    </row>
    <row r="84" spans="1:21" ht="18" customHeight="1" x14ac:dyDescent="0.2">
      <c r="A84" s="1">
        <f t="shared" si="344"/>
        <v>44680</v>
      </c>
      <c r="B84" s="7"/>
      <c r="C84" s="7"/>
      <c r="D84" s="10"/>
      <c r="E84" s="11"/>
      <c r="F84" s="7"/>
      <c r="G84" s="7"/>
      <c r="H84" s="10"/>
      <c r="I84" s="11"/>
      <c r="J84" s="7">
        <v>27.63</v>
      </c>
      <c r="K84" s="7">
        <v>30.16</v>
      </c>
      <c r="L84" s="10">
        <f t="shared" ref="L84" si="807">MIN(J84,K84)</f>
        <v>27.63</v>
      </c>
      <c r="M84" s="11">
        <f t="shared" ref="M84" si="808">MAX(0,J$4-L84)</f>
        <v>0</v>
      </c>
      <c r="N84" s="7">
        <v>27.63</v>
      </c>
      <c r="O84" s="7">
        <v>30.16</v>
      </c>
      <c r="P84" s="10">
        <f t="shared" ref="P84" si="809">MIN(N84,O84)</f>
        <v>27.63</v>
      </c>
      <c r="Q84" s="11">
        <f t="shared" ref="Q84" si="810">MAX(0,N$4-P84)</f>
        <v>0</v>
      </c>
      <c r="R84" s="7">
        <f t="shared" ref="R84" si="811">N84</f>
        <v>27.63</v>
      </c>
      <c r="S84" s="7">
        <f t="shared" ref="S84" si="812">O84</f>
        <v>30.16</v>
      </c>
      <c r="T84" s="10">
        <f t="shared" ref="T84" si="813">MIN(R84,S84)</f>
        <v>27.63</v>
      </c>
      <c r="U84" s="11">
        <f t="shared" ref="U84" si="814">MAX(0,R$4-T84)</f>
        <v>0</v>
      </c>
    </row>
    <row r="85" spans="1:21" ht="18" customHeight="1" x14ac:dyDescent="0.2">
      <c r="A85" s="1">
        <f t="shared" si="344"/>
        <v>44673</v>
      </c>
      <c r="B85" s="7"/>
      <c r="C85" s="7"/>
      <c r="D85" s="10"/>
      <c r="E85" s="11"/>
      <c r="F85" s="7"/>
      <c r="G85" s="7"/>
      <c r="H85" s="10"/>
      <c r="I85" s="11"/>
      <c r="J85" s="7">
        <v>29.63</v>
      </c>
      <c r="K85" s="7">
        <v>30.76</v>
      </c>
      <c r="L85" s="10">
        <f t="shared" ref="L85" si="815">MIN(J85,K85)</f>
        <v>29.63</v>
      </c>
      <c r="M85" s="11">
        <f t="shared" ref="M85" si="816">MAX(0,J$4-L85)</f>
        <v>0</v>
      </c>
      <c r="N85" s="7">
        <v>29.63</v>
      </c>
      <c r="O85" s="7">
        <v>30.76</v>
      </c>
      <c r="P85" s="10">
        <f t="shared" ref="P85" si="817">MIN(N85,O85)</f>
        <v>29.63</v>
      </c>
      <c r="Q85" s="11">
        <f t="shared" ref="Q85" si="818">MAX(0,N$4-P85)</f>
        <v>0</v>
      </c>
      <c r="R85" s="7">
        <f t="shared" ref="R85" si="819">N85</f>
        <v>29.63</v>
      </c>
      <c r="S85" s="7">
        <f t="shared" ref="S85" si="820">O85</f>
        <v>30.76</v>
      </c>
      <c r="T85" s="10">
        <f t="shared" ref="T85" si="821">MIN(R85,S85)</f>
        <v>29.63</v>
      </c>
      <c r="U85" s="11">
        <f t="shared" ref="U85" si="822">MAX(0,R$4-T85)</f>
        <v>0</v>
      </c>
    </row>
    <row r="86" spans="1:21" ht="18" customHeight="1" x14ac:dyDescent="0.2">
      <c r="A86" s="1">
        <f t="shared" si="344"/>
        <v>44666</v>
      </c>
      <c r="B86" s="7"/>
      <c r="C86" s="7"/>
      <c r="D86" s="10"/>
      <c r="E86" s="11"/>
      <c r="F86" s="7"/>
      <c r="G86" s="7"/>
      <c r="H86" s="10"/>
      <c r="I86" s="11"/>
      <c r="J86" s="7">
        <v>29.38</v>
      </c>
      <c r="K86" s="7">
        <v>31.36</v>
      </c>
      <c r="L86" s="10">
        <f t="shared" ref="L86" si="823">MIN(J86,K86)</f>
        <v>29.38</v>
      </c>
      <c r="M86" s="11">
        <f t="shared" ref="M86" si="824">MAX(0,J$4-L86)</f>
        <v>0</v>
      </c>
      <c r="N86" s="7">
        <v>29.38</v>
      </c>
      <c r="O86" s="7">
        <v>31.36</v>
      </c>
      <c r="P86" s="10">
        <f t="shared" ref="P86" si="825">MIN(N86,O86)</f>
        <v>29.38</v>
      </c>
      <c r="Q86" s="11">
        <f t="shared" ref="Q86" si="826">MAX(0,N$4-P86)</f>
        <v>0</v>
      </c>
      <c r="R86" s="7">
        <f t="shared" ref="R86" si="827">N86</f>
        <v>29.38</v>
      </c>
      <c r="S86" s="7">
        <f t="shared" ref="S86" si="828">O86</f>
        <v>31.36</v>
      </c>
      <c r="T86" s="10">
        <f t="shared" ref="T86" si="829">MIN(R86,S86)</f>
        <v>29.38</v>
      </c>
      <c r="U86" s="11">
        <f t="shared" ref="U86" si="830">MAX(0,R$4-T86)</f>
        <v>0</v>
      </c>
    </row>
    <row r="87" spans="1:21" ht="18" customHeight="1" x14ac:dyDescent="0.2">
      <c r="A87" s="1">
        <f t="shared" si="344"/>
        <v>44659</v>
      </c>
      <c r="B87" s="7"/>
      <c r="C87" s="7"/>
      <c r="D87" s="10"/>
      <c r="E87" s="11"/>
      <c r="F87" s="7"/>
      <c r="G87" s="7"/>
      <c r="H87" s="10"/>
      <c r="I87" s="11"/>
      <c r="J87" s="7">
        <v>30.13</v>
      </c>
      <c r="K87" s="7">
        <v>31.97</v>
      </c>
      <c r="L87" s="10">
        <f t="shared" ref="L87" si="831">MIN(J87,K87)</f>
        <v>30.13</v>
      </c>
      <c r="M87" s="11">
        <f t="shared" ref="M87" si="832">MAX(0,J$4-L87)</f>
        <v>0</v>
      </c>
      <c r="N87" s="7">
        <v>30.13</v>
      </c>
      <c r="O87" s="7">
        <v>31.97</v>
      </c>
      <c r="P87" s="10">
        <f t="shared" ref="P87" si="833">MIN(N87,O87)</f>
        <v>30.13</v>
      </c>
      <c r="Q87" s="11">
        <f t="shared" ref="Q87" si="834">MAX(0,N$4-P87)</f>
        <v>0</v>
      </c>
      <c r="R87" s="7">
        <f t="shared" ref="R87" si="835">N87</f>
        <v>30.13</v>
      </c>
      <c r="S87" s="7">
        <f t="shared" ref="S87" si="836">O87</f>
        <v>31.97</v>
      </c>
      <c r="T87" s="10">
        <f t="shared" ref="T87" si="837">MIN(R87,S87)</f>
        <v>30.13</v>
      </c>
      <c r="U87" s="11">
        <f t="shared" ref="U87" si="838">MAX(0,R$4-T87)</f>
        <v>0</v>
      </c>
    </row>
    <row r="88" spans="1:21" ht="18" customHeight="1" x14ac:dyDescent="0.2">
      <c r="A88" s="1">
        <f t="shared" si="344"/>
        <v>44652</v>
      </c>
      <c r="B88" s="7"/>
      <c r="C88" s="7"/>
      <c r="D88" s="10"/>
      <c r="E88" s="11"/>
      <c r="F88" s="7"/>
      <c r="G88" s="7"/>
      <c r="H88" s="10"/>
      <c r="I88" s="11"/>
      <c r="J88" s="7">
        <v>31.63</v>
      </c>
      <c r="K88" s="7">
        <v>32.25</v>
      </c>
      <c r="L88" s="10">
        <f t="shared" ref="L88" si="839">MIN(J88,K88)</f>
        <v>31.63</v>
      </c>
      <c r="M88" s="11">
        <f t="shared" ref="M88" si="840">MAX(0,J$4-L88)</f>
        <v>0</v>
      </c>
      <c r="N88" s="7">
        <v>31.63</v>
      </c>
      <c r="O88" s="7">
        <v>32.25</v>
      </c>
      <c r="P88" s="10">
        <f t="shared" ref="P88" si="841">MIN(N88,O88)</f>
        <v>31.63</v>
      </c>
      <c r="Q88" s="11">
        <f t="shared" ref="Q88" si="842">MAX(0,N$4-P88)</f>
        <v>0</v>
      </c>
      <c r="R88" s="7">
        <f t="shared" ref="R88" si="843">N88</f>
        <v>31.63</v>
      </c>
      <c r="S88" s="7">
        <f t="shared" ref="S88" si="844">O88</f>
        <v>32.25</v>
      </c>
      <c r="T88" s="10">
        <f t="shared" ref="T88" si="845">MIN(R88,S88)</f>
        <v>31.63</v>
      </c>
      <c r="U88" s="11">
        <f t="shared" ref="U88" si="846">MAX(0,R$4-T88)</f>
        <v>0</v>
      </c>
    </row>
    <row r="89" spans="1:21" ht="18" customHeight="1" x14ac:dyDescent="0.2">
      <c r="A89" s="1">
        <f t="shared" si="344"/>
        <v>44645</v>
      </c>
      <c r="B89" s="7"/>
      <c r="C89" s="7"/>
      <c r="D89" s="10"/>
      <c r="E89" s="11"/>
      <c r="F89" s="7"/>
      <c r="G89" s="7"/>
      <c r="H89" s="10"/>
      <c r="I89" s="11"/>
      <c r="J89" s="7">
        <v>31.88</v>
      </c>
      <c r="K89" s="7">
        <v>32.299999999999997</v>
      </c>
      <c r="L89" s="10">
        <f t="shared" ref="L89" si="847">MIN(J89,K89)</f>
        <v>31.88</v>
      </c>
      <c r="M89" s="11">
        <f t="shared" ref="M89" si="848">MAX(0,J$4-L89)</f>
        <v>0</v>
      </c>
      <c r="N89" s="7">
        <v>31.88</v>
      </c>
      <c r="O89" s="7">
        <v>32.299999999999997</v>
      </c>
      <c r="P89" s="10">
        <f t="shared" ref="P89" si="849">MIN(N89,O89)</f>
        <v>31.88</v>
      </c>
      <c r="Q89" s="11">
        <f t="shared" ref="Q89" si="850">MAX(0,N$4-P89)</f>
        <v>0</v>
      </c>
      <c r="R89" s="7">
        <f t="shared" ref="R89" si="851">N89</f>
        <v>31.88</v>
      </c>
      <c r="S89" s="7">
        <f t="shared" ref="S89" si="852">O89</f>
        <v>32.299999999999997</v>
      </c>
      <c r="T89" s="10">
        <f t="shared" ref="T89" si="853">MIN(R89,S89)</f>
        <v>31.88</v>
      </c>
      <c r="U89" s="11">
        <f t="shared" ref="U89" si="854">MAX(0,R$4-T89)</f>
        <v>0</v>
      </c>
    </row>
    <row r="90" spans="1:21" ht="18" customHeight="1" x14ac:dyDescent="0.2">
      <c r="A90" s="1">
        <f t="shared" si="344"/>
        <v>44638</v>
      </c>
      <c r="B90" s="7"/>
      <c r="C90" s="7"/>
      <c r="D90" s="10"/>
      <c r="E90" s="11"/>
      <c r="F90" s="7"/>
      <c r="G90" s="7"/>
      <c r="H90" s="10"/>
      <c r="I90" s="11"/>
      <c r="J90" s="7">
        <v>31.88</v>
      </c>
      <c r="K90" s="7">
        <v>32.229999999999997</v>
      </c>
      <c r="L90" s="10">
        <f t="shared" ref="L90" si="855">MIN(J90,K90)</f>
        <v>31.88</v>
      </c>
      <c r="M90" s="11">
        <f t="shared" ref="M90" si="856">MAX(0,J$4-L90)</f>
        <v>0</v>
      </c>
      <c r="N90" s="7">
        <v>31.88</v>
      </c>
      <c r="O90" s="7">
        <v>32.229999999999997</v>
      </c>
      <c r="P90" s="10">
        <f t="shared" ref="P90" si="857">MIN(N90,O90)</f>
        <v>31.88</v>
      </c>
      <c r="Q90" s="11">
        <f t="shared" ref="Q90" si="858">MAX(0,N$4-P90)</f>
        <v>0</v>
      </c>
      <c r="R90" s="7">
        <f t="shared" ref="R90" si="859">N90</f>
        <v>31.88</v>
      </c>
      <c r="S90" s="7">
        <f t="shared" ref="S90" si="860">O90</f>
        <v>32.229999999999997</v>
      </c>
      <c r="T90" s="10">
        <f t="shared" ref="T90" si="861">MIN(R90,S90)</f>
        <v>31.88</v>
      </c>
      <c r="U90" s="11">
        <f t="shared" ref="U90" si="862">MAX(0,R$4-T90)</f>
        <v>0</v>
      </c>
    </row>
    <row r="91" spans="1:21" ht="18" customHeight="1" x14ac:dyDescent="0.2">
      <c r="A91" s="1">
        <f t="shared" si="344"/>
        <v>44631</v>
      </c>
      <c r="B91" s="7"/>
      <c r="C91" s="7"/>
      <c r="D91" s="10"/>
      <c r="E91" s="11"/>
      <c r="F91" s="7"/>
      <c r="G91" s="7"/>
      <c r="H91" s="10"/>
      <c r="I91" s="11"/>
      <c r="J91" s="7">
        <v>32.630000000000003</v>
      </c>
      <c r="K91" s="7">
        <v>31.97</v>
      </c>
      <c r="L91" s="10">
        <f t="shared" ref="L91" si="863">MIN(J91,K91)</f>
        <v>31.97</v>
      </c>
      <c r="M91" s="11">
        <f t="shared" ref="M91" si="864">MAX(0,J$4-L91)</f>
        <v>0</v>
      </c>
      <c r="N91" s="7">
        <v>32.630000000000003</v>
      </c>
      <c r="O91" s="7">
        <v>31.97</v>
      </c>
      <c r="P91" s="10">
        <f t="shared" ref="P91" si="865">MIN(N91,O91)</f>
        <v>31.97</v>
      </c>
      <c r="Q91" s="11">
        <f t="shared" ref="Q91" si="866">MAX(0,N$4-P91)</f>
        <v>0</v>
      </c>
      <c r="R91" s="7">
        <f t="shared" ref="R91" si="867">N91</f>
        <v>32.630000000000003</v>
      </c>
      <c r="S91" s="7">
        <f t="shared" ref="S91" si="868">O91</f>
        <v>31.97</v>
      </c>
      <c r="T91" s="10">
        <f t="shared" ref="T91" si="869">MIN(R91,S91)</f>
        <v>31.97</v>
      </c>
      <c r="U91" s="11">
        <f t="shared" ref="U91" si="870">MAX(0,R$4-T91)</f>
        <v>0</v>
      </c>
    </row>
    <row r="92" spans="1:21" ht="18" customHeight="1" x14ac:dyDescent="0.2">
      <c r="A92" s="1">
        <f t="shared" si="344"/>
        <v>44624</v>
      </c>
      <c r="B92" s="7"/>
      <c r="C92" s="7"/>
      <c r="D92" s="10"/>
      <c r="E92" s="11"/>
      <c r="F92" s="7"/>
      <c r="G92" s="7"/>
      <c r="H92" s="10"/>
      <c r="I92" s="11"/>
      <c r="J92" s="7">
        <v>32.71</v>
      </c>
      <c r="K92" s="7">
        <v>31.67</v>
      </c>
      <c r="L92" s="10">
        <f t="shared" ref="L92" si="871">MIN(J92,K92)</f>
        <v>31.67</v>
      </c>
      <c r="M92" s="11">
        <f t="shared" ref="M92" si="872">MAX(0,J$4-L92)</f>
        <v>0</v>
      </c>
      <c r="N92" s="7">
        <v>32.71</v>
      </c>
      <c r="O92" s="7">
        <v>31.67</v>
      </c>
      <c r="P92" s="10">
        <f t="shared" ref="P92" si="873">MIN(N92,O92)</f>
        <v>31.67</v>
      </c>
      <c r="Q92" s="11">
        <f t="shared" ref="Q92" si="874">MAX(0,N$4-P92)</f>
        <v>0</v>
      </c>
      <c r="R92" s="7">
        <f t="shared" ref="R92" si="875">N92</f>
        <v>32.71</v>
      </c>
      <c r="S92" s="7">
        <f t="shared" ref="S92" si="876">O92</f>
        <v>31.67</v>
      </c>
      <c r="T92" s="10">
        <f t="shared" ref="T92" si="877">MIN(R92,S92)</f>
        <v>31.67</v>
      </c>
      <c r="U92" s="11">
        <f t="shared" ref="U92" si="878">MAX(0,R$4-T92)</f>
        <v>0</v>
      </c>
    </row>
    <row r="93" spans="1:21" ht="18" customHeight="1" x14ac:dyDescent="0.2">
      <c r="A93" s="1">
        <f t="shared" si="344"/>
        <v>44617</v>
      </c>
      <c r="B93" s="7"/>
      <c r="C93" s="7"/>
      <c r="D93" s="10"/>
      <c r="E93" s="11"/>
      <c r="F93" s="7"/>
      <c r="G93" s="7"/>
      <c r="H93" s="10"/>
      <c r="I93" s="11"/>
      <c r="J93" s="7">
        <v>32.130000000000003</v>
      </c>
      <c r="K93" s="7">
        <v>31.52</v>
      </c>
      <c r="L93" s="10">
        <f t="shared" ref="L93" si="879">MIN(J93,K93)</f>
        <v>31.52</v>
      </c>
      <c r="M93" s="11">
        <f t="shared" ref="M93" si="880">MAX(0,J$4-L93)</f>
        <v>0</v>
      </c>
      <c r="N93" s="7">
        <v>32.130000000000003</v>
      </c>
      <c r="O93" s="7">
        <v>31.52</v>
      </c>
      <c r="P93" s="10">
        <f t="shared" ref="P93" si="881">MIN(N93,O93)</f>
        <v>31.52</v>
      </c>
      <c r="Q93" s="11">
        <f t="shared" ref="Q93" si="882">MAX(0,N$4-P93)</f>
        <v>0</v>
      </c>
      <c r="R93" s="7">
        <f t="shared" ref="R93" si="883">N93</f>
        <v>32.130000000000003</v>
      </c>
      <c r="S93" s="7">
        <f t="shared" ref="S93" si="884">O93</f>
        <v>31.52</v>
      </c>
      <c r="T93" s="10">
        <f t="shared" ref="T93" si="885">MIN(R93,S93)</f>
        <v>31.52</v>
      </c>
      <c r="U93" s="11">
        <f t="shared" ref="U93" si="886">MAX(0,R$4-T93)</f>
        <v>0</v>
      </c>
    </row>
    <row r="94" spans="1:21" ht="18" customHeight="1" x14ac:dyDescent="0.2">
      <c r="A94" s="1">
        <f t="shared" si="344"/>
        <v>44610</v>
      </c>
      <c r="B94" s="7"/>
      <c r="C94" s="7"/>
      <c r="D94" s="10"/>
      <c r="E94" s="11"/>
      <c r="F94" s="7"/>
      <c r="G94" s="7"/>
      <c r="H94" s="10"/>
      <c r="I94" s="11"/>
      <c r="J94" s="7">
        <v>31.63</v>
      </c>
      <c r="K94" s="7">
        <v>31.46</v>
      </c>
      <c r="L94" s="10">
        <f t="shared" ref="L94" si="887">MIN(J94,K94)</f>
        <v>31.46</v>
      </c>
      <c r="M94" s="11">
        <f t="shared" ref="M94" si="888">MAX(0,J$4-L94)</f>
        <v>0</v>
      </c>
      <c r="N94" s="7">
        <v>31.63</v>
      </c>
      <c r="O94" s="7">
        <v>31.46</v>
      </c>
      <c r="P94" s="10">
        <f t="shared" ref="P94" si="889">MIN(N94,O94)</f>
        <v>31.46</v>
      </c>
      <c r="Q94" s="11">
        <f t="shared" ref="Q94" si="890">MAX(0,N$4-P94)</f>
        <v>0</v>
      </c>
      <c r="R94" s="7">
        <f t="shared" ref="R94" si="891">N94</f>
        <v>31.63</v>
      </c>
      <c r="S94" s="7">
        <f t="shared" ref="S94" si="892">O94</f>
        <v>31.46</v>
      </c>
      <c r="T94" s="10">
        <f t="shared" ref="T94" si="893">MIN(R94,S94)</f>
        <v>31.46</v>
      </c>
      <c r="U94" s="11">
        <f t="shared" ref="U94" si="894">MAX(0,R$4-T94)</f>
        <v>0</v>
      </c>
    </row>
    <row r="95" spans="1:21" ht="18" customHeight="1" x14ac:dyDescent="0.2">
      <c r="A95" s="1">
        <f t="shared" si="344"/>
        <v>44603</v>
      </c>
      <c r="B95" s="7"/>
      <c r="C95" s="7"/>
      <c r="D95" s="10"/>
      <c r="E95" s="11"/>
      <c r="F95" s="7"/>
      <c r="G95" s="7"/>
      <c r="H95" s="10"/>
      <c r="I95" s="11"/>
      <c r="J95" s="7">
        <v>31.38</v>
      </c>
      <c r="K95" s="7">
        <v>31.52</v>
      </c>
      <c r="L95" s="10">
        <f t="shared" ref="L95" si="895">MIN(J95,K95)</f>
        <v>31.38</v>
      </c>
      <c r="M95" s="11">
        <f t="shared" ref="M95" si="896">MAX(0,J$4-L95)</f>
        <v>0</v>
      </c>
      <c r="N95" s="7">
        <v>31.38</v>
      </c>
      <c r="O95" s="7">
        <v>31.52</v>
      </c>
      <c r="P95" s="10">
        <f t="shared" ref="P95" si="897">MIN(N95,O95)</f>
        <v>31.38</v>
      </c>
      <c r="Q95" s="11">
        <f t="shared" ref="Q95" si="898">MAX(0,N$4-P95)</f>
        <v>0</v>
      </c>
      <c r="R95" s="7">
        <f t="shared" ref="R95" si="899">N95</f>
        <v>31.38</v>
      </c>
      <c r="S95" s="7">
        <f t="shared" ref="S95" si="900">O95</f>
        <v>31.52</v>
      </c>
      <c r="T95" s="10">
        <f t="shared" ref="T95" si="901">MIN(R95,S95)</f>
        <v>31.38</v>
      </c>
      <c r="U95" s="11">
        <f t="shared" ref="U95" si="902">MAX(0,R$4-T95)</f>
        <v>0</v>
      </c>
    </row>
    <row r="96" spans="1:21" ht="18" customHeight="1" x14ac:dyDescent="0.2">
      <c r="A96" s="1">
        <f t="shared" si="344"/>
        <v>44596</v>
      </c>
      <c r="B96" s="7"/>
      <c r="C96" s="7"/>
      <c r="D96" s="10"/>
      <c r="E96" s="11"/>
      <c r="F96" s="7"/>
      <c r="G96" s="7"/>
      <c r="H96" s="10"/>
      <c r="I96" s="11"/>
      <c r="J96" s="7">
        <v>31.38</v>
      </c>
      <c r="K96" s="7">
        <v>31.71</v>
      </c>
      <c r="L96" s="10">
        <f t="shared" ref="L96" si="903">MIN(J96,K96)</f>
        <v>31.38</v>
      </c>
      <c r="M96" s="11">
        <f t="shared" ref="M96" si="904">MAX(0,J$4-L96)</f>
        <v>0</v>
      </c>
      <c r="N96" s="7">
        <v>31.38</v>
      </c>
      <c r="O96" s="7">
        <v>31.71</v>
      </c>
      <c r="P96" s="10">
        <f t="shared" ref="P96" si="905">MIN(N96,O96)</f>
        <v>31.38</v>
      </c>
      <c r="Q96" s="11">
        <f t="shared" ref="Q96" si="906">MAX(0,N$4-P96)</f>
        <v>0</v>
      </c>
      <c r="R96" s="7">
        <f t="shared" ref="R96" si="907">N96</f>
        <v>31.38</v>
      </c>
      <c r="S96" s="7">
        <f t="shared" ref="S96" si="908">O96</f>
        <v>31.71</v>
      </c>
      <c r="T96" s="10">
        <f t="shared" ref="T96" si="909">MIN(R96,S96)</f>
        <v>31.38</v>
      </c>
      <c r="U96" s="11">
        <f t="shared" ref="U96" si="910">MAX(0,R$4-T96)</f>
        <v>0</v>
      </c>
    </row>
    <row r="97" spans="1:21" ht="18" customHeight="1" x14ac:dyDescent="0.2">
      <c r="A97" s="1">
        <f t="shared" si="344"/>
        <v>44589</v>
      </c>
      <c r="B97" s="7"/>
      <c r="C97" s="7"/>
      <c r="D97" s="10"/>
      <c r="E97" s="11"/>
      <c r="F97" s="7"/>
      <c r="G97" s="7"/>
      <c r="H97" s="10"/>
      <c r="I97" s="11"/>
      <c r="J97" s="7">
        <v>31.63</v>
      </c>
      <c r="K97" s="7">
        <v>31.96</v>
      </c>
      <c r="L97" s="10">
        <f t="shared" ref="L97" si="911">MIN(J97,K97)</f>
        <v>31.63</v>
      </c>
      <c r="M97" s="11">
        <f t="shared" ref="M97" si="912">MAX(0,J$4-L97)</f>
        <v>0</v>
      </c>
      <c r="N97" s="7">
        <v>31.63</v>
      </c>
      <c r="O97" s="7">
        <v>31.96</v>
      </c>
      <c r="P97" s="10">
        <f t="shared" ref="P97" si="913">MIN(N97,O97)</f>
        <v>31.63</v>
      </c>
      <c r="Q97" s="11">
        <f t="shared" ref="Q97" si="914">MAX(0,N$4-P97)</f>
        <v>0</v>
      </c>
      <c r="R97" s="7">
        <f t="shared" ref="R97" si="915">N97</f>
        <v>31.63</v>
      </c>
      <c r="S97" s="7">
        <f t="shared" ref="S97" si="916">O97</f>
        <v>31.96</v>
      </c>
      <c r="T97" s="10">
        <f t="shared" ref="T97" si="917">MIN(R97,S97)</f>
        <v>31.63</v>
      </c>
      <c r="U97" s="11">
        <f t="shared" ref="U97" si="918">MAX(0,R$4-T97)</f>
        <v>0</v>
      </c>
    </row>
    <row r="98" spans="1:21" ht="18" customHeight="1" x14ac:dyDescent="0.2">
      <c r="A98" s="1">
        <f t="shared" si="344"/>
        <v>44582</v>
      </c>
      <c r="B98" s="7"/>
      <c r="C98" s="7"/>
      <c r="D98" s="10"/>
      <c r="E98" s="11"/>
      <c r="F98" s="7"/>
      <c r="G98" s="7"/>
      <c r="H98" s="10"/>
      <c r="I98" s="11"/>
      <c r="J98" s="7">
        <v>31.38</v>
      </c>
      <c r="K98" s="7">
        <v>32.25</v>
      </c>
      <c r="L98" s="10">
        <f t="shared" ref="L98" si="919">MIN(J98,K98)</f>
        <v>31.38</v>
      </c>
      <c r="M98" s="11">
        <f t="shared" ref="M98" si="920">MAX(0,J$4-L98)</f>
        <v>0</v>
      </c>
      <c r="N98" s="7">
        <v>31.38</v>
      </c>
      <c r="O98" s="7">
        <v>32.25</v>
      </c>
      <c r="P98" s="10">
        <f t="shared" ref="P98" si="921">MIN(N98,O98)</f>
        <v>31.38</v>
      </c>
      <c r="Q98" s="11">
        <f t="shared" ref="Q98" si="922">MAX(0,N$4-P98)</f>
        <v>0</v>
      </c>
      <c r="R98" s="7">
        <f t="shared" ref="R98" si="923">N98</f>
        <v>31.38</v>
      </c>
      <c r="S98" s="7">
        <f t="shared" ref="S98" si="924">O98</f>
        <v>32.25</v>
      </c>
      <c r="T98" s="10">
        <f t="shared" ref="T98" si="925">MIN(R98,S98)</f>
        <v>31.38</v>
      </c>
      <c r="U98" s="11">
        <f t="shared" ref="U98" si="926">MAX(0,R$4-T98)</f>
        <v>0</v>
      </c>
    </row>
    <row r="99" spans="1:21" ht="18" customHeight="1" x14ac:dyDescent="0.2">
      <c r="A99" s="1">
        <f t="shared" si="344"/>
        <v>44575</v>
      </c>
      <c r="B99" s="7"/>
      <c r="C99" s="7"/>
      <c r="D99" s="10"/>
      <c r="E99" s="11"/>
      <c r="F99" s="7"/>
      <c r="G99" s="7"/>
      <c r="H99" s="10"/>
      <c r="I99" s="11"/>
      <c r="J99" s="7">
        <v>31.63</v>
      </c>
      <c r="K99" s="7">
        <v>32.549999999999997</v>
      </c>
      <c r="L99" s="10">
        <f t="shared" ref="L99" si="927">MIN(J99,K99)</f>
        <v>31.63</v>
      </c>
      <c r="M99" s="11">
        <f t="shared" ref="M99" si="928">MAX(0,J$4-L99)</f>
        <v>0</v>
      </c>
      <c r="N99" s="7">
        <v>31.63</v>
      </c>
      <c r="O99" s="7">
        <v>32.549999999999997</v>
      </c>
      <c r="P99" s="10">
        <f t="shared" ref="P99" si="929">MIN(N99,O99)</f>
        <v>31.63</v>
      </c>
      <c r="Q99" s="11">
        <f t="shared" ref="Q99" si="930">MAX(0,N$4-P99)</f>
        <v>0</v>
      </c>
      <c r="R99" s="7">
        <f t="shared" ref="R99" si="931">N99</f>
        <v>31.63</v>
      </c>
      <c r="S99" s="7">
        <f t="shared" ref="S99" si="932">O99</f>
        <v>32.549999999999997</v>
      </c>
      <c r="T99" s="10">
        <f t="shared" ref="T99" si="933">MIN(R99,S99)</f>
        <v>31.63</v>
      </c>
      <c r="U99" s="11">
        <f t="shared" ref="U99" si="934">MAX(0,R$4-T99)</f>
        <v>0</v>
      </c>
    </row>
    <row r="100" spans="1:21" ht="18" customHeight="1" x14ac:dyDescent="0.2">
      <c r="A100" s="1">
        <f t="shared" si="344"/>
        <v>44568</v>
      </c>
      <c r="B100" s="7"/>
      <c r="C100" s="7"/>
      <c r="D100" s="10"/>
      <c r="E100" s="11"/>
      <c r="F100" s="7"/>
      <c r="G100" s="7"/>
      <c r="H100" s="10"/>
      <c r="I100" s="11"/>
      <c r="J100" s="7">
        <v>32.130000000000003</v>
      </c>
      <c r="K100" s="7">
        <v>32.74</v>
      </c>
      <c r="L100" s="10">
        <f t="shared" ref="L100" si="935">MIN(J100,K100)</f>
        <v>32.130000000000003</v>
      </c>
      <c r="M100" s="11">
        <f t="shared" ref="M100" si="936">MAX(0,J$4-L100)</f>
        <v>0</v>
      </c>
      <c r="N100" s="7">
        <v>32.130000000000003</v>
      </c>
      <c r="O100" s="7">
        <v>32.74</v>
      </c>
      <c r="P100" s="10">
        <f t="shared" ref="P100" si="937">MIN(N100,O100)</f>
        <v>32.130000000000003</v>
      </c>
      <c r="Q100" s="11">
        <f t="shared" ref="Q100" si="938">MAX(0,N$4-P100)</f>
        <v>0</v>
      </c>
      <c r="R100" s="7">
        <f t="shared" ref="R100" si="939">N100</f>
        <v>32.130000000000003</v>
      </c>
      <c r="S100" s="7">
        <f t="shared" ref="S100" si="940">O100</f>
        <v>32.74</v>
      </c>
      <c r="T100" s="10">
        <f t="shared" ref="T100" si="941">MIN(R100,S100)</f>
        <v>32.130000000000003</v>
      </c>
      <c r="U100" s="11">
        <f t="shared" ref="U100" si="942">MAX(0,R$4-T100)</f>
        <v>0</v>
      </c>
    </row>
    <row r="101" spans="1:21" ht="18" customHeight="1" x14ac:dyDescent="0.2">
      <c r="A101" s="1">
        <f t="shared" si="344"/>
        <v>44561</v>
      </c>
      <c r="B101" s="7"/>
      <c r="C101" s="7"/>
      <c r="D101" s="10"/>
      <c r="E101" s="11"/>
      <c r="F101" s="7"/>
      <c r="G101" s="7"/>
      <c r="H101" s="10"/>
      <c r="I101" s="11"/>
      <c r="J101" s="7">
        <v>32.630000000000003</v>
      </c>
      <c r="K101" s="7">
        <v>32.79</v>
      </c>
      <c r="L101" s="10">
        <f t="shared" ref="L101" si="943">MIN(J101,K101)</f>
        <v>32.630000000000003</v>
      </c>
      <c r="M101" s="11">
        <f t="shared" ref="M101" si="944">MAX(0,J$4-L101)</f>
        <v>0</v>
      </c>
      <c r="N101" s="7">
        <v>32.630000000000003</v>
      </c>
      <c r="O101" s="7">
        <v>32.79</v>
      </c>
      <c r="P101" s="10">
        <f t="shared" ref="P101" si="945">MIN(N101,O101)</f>
        <v>32.630000000000003</v>
      </c>
      <c r="Q101" s="11">
        <f t="shared" ref="Q101" si="946">MAX(0,N$4-P101)</f>
        <v>0</v>
      </c>
      <c r="R101" s="7">
        <f t="shared" ref="R101" si="947">N101</f>
        <v>32.630000000000003</v>
      </c>
      <c r="S101" s="7">
        <f t="shared" ref="S101" si="948">O101</f>
        <v>32.79</v>
      </c>
      <c r="T101" s="10">
        <f t="shared" ref="T101" si="949">MIN(R101,S101)</f>
        <v>32.630000000000003</v>
      </c>
      <c r="U101" s="11">
        <f t="shared" ref="U101" si="950">MAX(0,R$4-T101)</f>
        <v>0</v>
      </c>
    </row>
    <row r="102" spans="1:21" ht="18" customHeight="1" x14ac:dyDescent="0.2">
      <c r="A102" s="1">
        <f t="shared" si="344"/>
        <v>44554</v>
      </c>
      <c r="B102" s="7"/>
      <c r="C102" s="7"/>
      <c r="D102" s="10"/>
      <c r="E102" s="11"/>
      <c r="F102" s="7"/>
      <c r="G102" s="7"/>
      <c r="H102" s="10"/>
      <c r="I102" s="11"/>
      <c r="J102" s="7">
        <v>32.630000000000003</v>
      </c>
      <c r="K102" s="7">
        <v>32.93</v>
      </c>
      <c r="L102" s="10">
        <f t="shared" ref="L102" si="951">MIN(J102,K102)</f>
        <v>32.630000000000003</v>
      </c>
      <c r="M102" s="11">
        <f t="shared" ref="M102" si="952">MAX(0,J$4-L102)</f>
        <v>0</v>
      </c>
      <c r="N102" s="7">
        <v>32.630000000000003</v>
      </c>
      <c r="O102" s="7">
        <v>32.93</v>
      </c>
      <c r="P102" s="10">
        <f t="shared" ref="P102" si="953">MIN(N102,O102)</f>
        <v>32.630000000000003</v>
      </c>
      <c r="Q102" s="11">
        <f t="shared" ref="Q102" si="954">MAX(0,N$4-P102)</f>
        <v>0</v>
      </c>
      <c r="R102" s="7">
        <f t="shared" ref="R102" si="955">N102</f>
        <v>32.630000000000003</v>
      </c>
      <c r="S102" s="7">
        <f t="shared" ref="S102" si="956">O102</f>
        <v>32.93</v>
      </c>
      <c r="T102" s="10">
        <f t="shared" ref="T102" si="957">MIN(R102,S102)</f>
        <v>32.630000000000003</v>
      </c>
      <c r="U102" s="11">
        <f t="shared" ref="U102" si="958">MAX(0,R$4-T102)</f>
        <v>0</v>
      </c>
    </row>
    <row r="103" spans="1:21" ht="18" customHeight="1" x14ac:dyDescent="0.2">
      <c r="A103" s="1">
        <f t="shared" si="344"/>
        <v>44547</v>
      </c>
      <c r="B103" s="7"/>
      <c r="C103" s="7"/>
      <c r="D103" s="10"/>
      <c r="E103" s="11"/>
      <c r="F103" s="7"/>
      <c r="G103" s="7"/>
      <c r="H103" s="10"/>
      <c r="I103" s="11"/>
      <c r="J103" s="7">
        <v>32.880000000000003</v>
      </c>
      <c r="K103" s="7">
        <v>33.07</v>
      </c>
      <c r="L103" s="10">
        <f t="shared" ref="L103" si="959">MIN(J103,K103)</f>
        <v>32.880000000000003</v>
      </c>
      <c r="M103" s="11">
        <f t="shared" ref="M103" si="960">MAX(0,J$4-L103)</f>
        <v>0</v>
      </c>
      <c r="N103" s="7">
        <v>32.880000000000003</v>
      </c>
      <c r="O103" s="7">
        <v>33.07</v>
      </c>
      <c r="P103" s="10">
        <f t="shared" ref="P103" si="961">MIN(N103,O103)</f>
        <v>32.880000000000003</v>
      </c>
      <c r="Q103" s="11">
        <f t="shared" ref="Q103" si="962">MAX(0,N$4-P103)</f>
        <v>0</v>
      </c>
      <c r="R103" s="7">
        <f t="shared" ref="R103" si="963">N103</f>
        <v>32.880000000000003</v>
      </c>
      <c r="S103" s="7">
        <f t="shared" ref="S103" si="964">O103</f>
        <v>33.07</v>
      </c>
      <c r="T103" s="10">
        <f t="shared" ref="T103" si="965">MIN(R103,S103)</f>
        <v>32.880000000000003</v>
      </c>
      <c r="U103" s="11">
        <f t="shared" ref="U103" si="966">MAX(0,R$4-T103)</f>
        <v>0</v>
      </c>
    </row>
    <row r="104" spans="1:21" ht="18" customHeight="1" x14ac:dyDescent="0.2">
      <c r="A104" s="1">
        <f t="shared" si="344"/>
        <v>44540</v>
      </c>
      <c r="B104" s="7"/>
      <c r="C104" s="7"/>
      <c r="D104" s="10"/>
      <c r="E104" s="11"/>
      <c r="F104" s="7"/>
      <c r="G104" s="7"/>
      <c r="H104" s="10"/>
      <c r="I104" s="11"/>
      <c r="J104" s="7">
        <v>32.880000000000003</v>
      </c>
      <c r="K104" s="7">
        <v>33.130000000000003</v>
      </c>
      <c r="L104" s="10">
        <f t="shared" ref="L104" si="967">MIN(J104,K104)</f>
        <v>32.880000000000003</v>
      </c>
      <c r="M104" s="11">
        <f t="shared" ref="M104" si="968">MAX(0,J$4-L104)</f>
        <v>0</v>
      </c>
      <c r="N104" s="7">
        <v>32.880000000000003</v>
      </c>
      <c r="O104" s="7">
        <v>33.130000000000003</v>
      </c>
      <c r="P104" s="10">
        <f t="shared" ref="P104" si="969">MIN(N104,O104)</f>
        <v>32.880000000000003</v>
      </c>
      <c r="Q104" s="11">
        <f t="shared" ref="Q104" si="970">MAX(0,N$4-P104)</f>
        <v>0</v>
      </c>
      <c r="R104" s="7">
        <f t="shared" ref="R104" si="971">N104</f>
        <v>32.880000000000003</v>
      </c>
      <c r="S104" s="7">
        <f t="shared" ref="S104" si="972">O104</f>
        <v>33.130000000000003</v>
      </c>
      <c r="T104" s="10">
        <f t="shared" ref="T104" si="973">MIN(R104,S104)</f>
        <v>32.880000000000003</v>
      </c>
      <c r="U104" s="11">
        <f t="shared" ref="U104" si="974">MAX(0,R$4-T104)</f>
        <v>0</v>
      </c>
    </row>
    <row r="105" spans="1:21" ht="18" customHeight="1" x14ac:dyDescent="0.2">
      <c r="A105" s="1">
        <f t="shared" si="344"/>
        <v>44533</v>
      </c>
      <c r="B105" s="7"/>
      <c r="C105" s="7"/>
      <c r="D105" s="10"/>
      <c r="E105" s="11"/>
      <c r="F105" s="7"/>
      <c r="G105" s="7"/>
      <c r="H105" s="10"/>
      <c r="I105" s="11"/>
      <c r="J105" s="7">
        <v>32.880000000000003</v>
      </c>
      <c r="K105" s="7">
        <v>33.26</v>
      </c>
      <c r="L105" s="10">
        <f t="shared" ref="L105" si="975">MIN(J105,K105)</f>
        <v>32.880000000000003</v>
      </c>
      <c r="M105" s="11">
        <f t="shared" ref="M105" si="976">MAX(0,J$4-L105)</f>
        <v>0</v>
      </c>
      <c r="N105" s="7">
        <v>32.880000000000003</v>
      </c>
      <c r="O105" s="7">
        <v>33.26</v>
      </c>
      <c r="P105" s="10">
        <f t="shared" ref="P105" si="977">MIN(N105,O105)</f>
        <v>32.880000000000003</v>
      </c>
      <c r="Q105" s="11">
        <f t="shared" ref="Q105" si="978">MAX(0,N$4-P105)</f>
        <v>0</v>
      </c>
      <c r="R105" s="7">
        <f t="shared" ref="R105" si="979">N105</f>
        <v>32.880000000000003</v>
      </c>
      <c r="S105" s="7">
        <f t="shared" ref="S105" si="980">O105</f>
        <v>33.26</v>
      </c>
      <c r="T105" s="10">
        <f t="shared" ref="T105" si="981">MIN(R105,S105)</f>
        <v>32.880000000000003</v>
      </c>
      <c r="U105" s="11">
        <f t="shared" ref="U105" si="982">MAX(0,R$4-T105)</f>
        <v>0</v>
      </c>
    </row>
    <row r="106" spans="1:21" ht="18" customHeight="1" x14ac:dyDescent="0.2">
      <c r="A106" s="1">
        <f t="shared" si="344"/>
        <v>44526</v>
      </c>
      <c r="B106" s="7"/>
      <c r="C106" s="7"/>
      <c r="D106" s="10"/>
      <c r="E106" s="11"/>
      <c r="F106" s="7"/>
      <c r="G106" s="7"/>
      <c r="H106" s="10"/>
      <c r="I106" s="11"/>
      <c r="J106" s="7">
        <v>33.380000000000003</v>
      </c>
      <c r="K106" s="7">
        <v>33.33</v>
      </c>
      <c r="L106" s="10">
        <f t="shared" ref="L106" si="983">MIN(J106,K106)</f>
        <v>33.33</v>
      </c>
      <c r="M106" s="11">
        <f t="shared" ref="M106" si="984">MAX(0,J$4-L106)</f>
        <v>0</v>
      </c>
      <c r="N106" s="7">
        <v>33.380000000000003</v>
      </c>
      <c r="O106" s="7">
        <v>33.33</v>
      </c>
      <c r="P106" s="10">
        <f t="shared" ref="P106" si="985">MIN(N106,O106)</f>
        <v>33.33</v>
      </c>
      <c r="Q106" s="11">
        <f t="shared" ref="Q106" si="986">MAX(0,N$4-P106)</f>
        <v>0</v>
      </c>
      <c r="R106" s="7">
        <f t="shared" ref="R106" si="987">N106</f>
        <v>33.380000000000003</v>
      </c>
      <c r="S106" s="7">
        <f t="shared" ref="S106" si="988">O106</f>
        <v>33.33</v>
      </c>
      <c r="T106" s="10">
        <f t="shared" ref="T106" si="989">MIN(R106,S106)</f>
        <v>33.33</v>
      </c>
      <c r="U106" s="11">
        <f t="shared" ref="U106" si="990">MAX(0,R$4-T106)</f>
        <v>0</v>
      </c>
    </row>
    <row r="107" spans="1:21" ht="18" customHeight="1" x14ac:dyDescent="0.2">
      <c r="A107" s="1">
        <f t="shared" si="344"/>
        <v>44519</v>
      </c>
      <c r="B107" s="7"/>
      <c r="C107" s="7"/>
      <c r="D107" s="10"/>
      <c r="E107" s="11"/>
      <c r="F107" s="7"/>
      <c r="G107" s="7"/>
      <c r="H107" s="10"/>
      <c r="I107" s="11"/>
      <c r="J107" s="7">
        <v>33.130000000000003</v>
      </c>
      <c r="K107" s="7">
        <v>33.409999999999997</v>
      </c>
      <c r="L107" s="10">
        <f t="shared" ref="L107" si="991">MIN(J107,K107)</f>
        <v>33.130000000000003</v>
      </c>
      <c r="M107" s="11">
        <f t="shared" ref="M107" si="992">MAX(0,J$4-L107)</f>
        <v>0</v>
      </c>
      <c r="N107" s="7">
        <v>33.130000000000003</v>
      </c>
      <c r="O107" s="7">
        <v>33.409999999999997</v>
      </c>
      <c r="P107" s="10">
        <f t="shared" ref="P107" si="993">MIN(N107,O107)</f>
        <v>33.130000000000003</v>
      </c>
      <c r="Q107" s="11">
        <f t="shared" ref="Q107" si="994">MAX(0,N$4-P107)</f>
        <v>0</v>
      </c>
      <c r="R107" s="7">
        <f t="shared" ref="R107" si="995">N107</f>
        <v>33.130000000000003</v>
      </c>
      <c r="S107" s="7">
        <f t="shared" ref="S107" si="996">O107</f>
        <v>33.409999999999997</v>
      </c>
      <c r="T107" s="10">
        <f t="shared" ref="T107" si="997">MIN(R107,S107)</f>
        <v>33.130000000000003</v>
      </c>
      <c r="U107" s="11">
        <f t="shared" ref="U107" si="998">MAX(0,R$4-T107)</f>
        <v>0</v>
      </c>
    </row>
    <row r="108" spans="1:21" ht="18" customHeight="1" x14ac:dyDescent="0.2">
      <c r="A108" s="1">
        <f t="shared" si="344"/>
        <v>44512</v>
      </c>
      <c r="B108" s="7"/>
      <c r="C108" s="7"/>
      <c r="D108" s="10"/>
      <c r="E108" s="11"/>
      <c r="F108" s="7"/>
      <c r="G108" s="7"/>
      <c r="H108" s="10"/>
      <c r="I108" s="11"/>
      <c r="J108" s="7">
        <v>33.380000000000003</v>
      </c>
      <c r="K108" s="7">
        <v>32.82</v>
      </c>
      <c r="L108" s="10">
        <f t="shared" ref="L108" si="999">MIN(J108,K108)</f>
        <v>32.82</v>
      </c>
      <c r="M108" s="11">
        <f t="shared" ref="M108" si="1000">MAX(0,J$4-L108)</f>
        <v>0</v>
      </c>
      <c r="N108" s="7">
        <v>33.380000000000003</v>
      </c>
      <c r="O108" s="7">
        <v>32.82</v>
      </c>
      <c r="P108" s="10">
        <f t="shared" ref="P108" si="1001">MIN(N108,O108)</f>
        <v>32.82</v>
      </c>
      <c r="Q108" s="11">
        <f t="shared" ref="Q108" si="1002">MAX(0,N$4-P108)</f>
        <v>0</v>
      </c>
      <c r="R108" s="7">
        <f t="shared" ref="R108" si="1003">N108</f>
        <v>33.380000000000003</v>
      </c>
      <c r="S108" s="7">
        <f t="shared" ref="S108" si="1004">O108</f>
        <v>32.82</v>
      </c>
      <c r="T108" s="10">
        <f t="shared" ref="T108" si="1005">MIN(R108,S108)</f>
        <v>32.82</v>
      </c>
      <c r="U108" s="11">
        <f t="shared" ref="U108" si="1006">MAX(0,R$4-T108)</f>
        <v>0</v>
      </c>
    </row>
    <row r="109" spans="1:21" ht="18" customHeight="1" x14ac:dyDescent="0.2">
      <c r="A109" s="1">
        <f t="shared" si="344"/>
        <v>44505</v>
      </c>
      <c r="B109" s="7"/>
      <c r="C109" s="7"/>
      <c r="D109" s="10"/>
      <c r="E109" s="11"/>
      <c r="F109" s="7"/>
      <c r="G109" s="7"/>
      <c r="H109" s="10"/>
      <c r="I109" s="11"/>
      <c r="J109" s="7">
        <v>33.380000000000003</v>
      </c>
      <c r="K109" s="7">
        <v>32.82</v>
      </c>
      <c r="L109" s="10">
        <f t="shared" ref="L109" si="1007">MIN(J109,K109)</f>
        <v>32.82</v>
      </c>
      <c r="M109" s="11">
        <f t="shared" ref="M109" si="1008">MAX(0,J$4-L109)</f>
        <v>0</v>
      </c>
      <c r="N109" s="7">
        <v>33.380000000000003</v>
      </c>
      <c r="O109" s="7">
        <v>32.82</v>
      </c>
      <c r="P109" s="10">
        <f t="shared" ref="P109" si="1009">MIN(N109,O109)</f>
        <v>32.82</v>
      </c>
      <c r="Q109" s="11">
        <f t="shared" ref="Q109" si="1010">MAX(0,N$4-P109)</f>
        <v>0</v>
      </c>
      <c r="R109" s="7">
        <f t="shared" ref="R109" si="1011">N109</f>
        <v>33.380000000000003</v>
      </c>
      <c r="S109" s="7">
        <f t="shared" ref="S109" si="1012">O109</f>
        <v>32.82</v>
      </c>
      <c r="T109" s="10">
        <f t="shared" ref="T109" si="1013">MIN(R109,S109)</f>
        <v>32.82</v>
      </c>
      <c r="U109" s="11">
        <f t="shared" ref="U109" si="1014">MAX(0,R$4-T109)</f>
        <v>0</v>
      </c>
    </row>
    <row r="110" spans="1:21" ht="18" customHeight="1" x14ac:dyDescent="0.2">
      <c r="A110" s="1">
        <f t="shared" si="344"/>
        <v>44498</v>
      </c>
      <c r="B110" s="7"/>
      <c r="C110" s="7"/>
      <c r="D110" s="10"/>
      <c r="E110" s="11"/>
      <c r="F110" s="7"/>
      <c r="G110" s="7"/>
      <c r="H110" s="10"/>
      <c r="I110" s="11"/>
      <c r="J110" s="7">
        <v>33.630000000000003</v>
      </c>
      <c r="K110" s="7">
        <v>32.17</v>
      </c>
      <c r="L110" s="10">
        <f t="shared" ref="L110" si="1015">MIN(J110,K110)</f>
        <v>32.17</v>
      </c>
      <c r="M110" s="11">
        <f t="shared" ref="M110" si="1016">MAX(0,J$4-L110)</f>
        <v>0</v>
      </c>
      <c r="N110" s="7">
        <v>33.630000000000003</v>
      </c>
      <c r="O110" s="7">
        <v>32.17</v>
      </c>
      <c r="P110" s="10">
        <f t="shared" ref="P110" si="1017">MIN(N110,O110)</f>
        <v>32.17</v>
      </c>
      <c r="Q110" s="11">
        <f t="shared" ref="Q110" si="1018">MAX(0,N$4-P110)</f>
        <v>0</v>
      </c>
      <c r="R110" s="7">
        <f t="shared" ref="R110" si="1019">N110</f>
        <v>33.630000000000003</v>
      </c>
      <c r="S110" s="7">
        <f t="shared" ref="S110" si="1020">O110</f>
        <v>32.17</v>
      </c>
      <c r="T110" s="10">
        <f t="shared" ref="T110" si="1021">MIN(R110,S110)</f>
        <v>32.17</v>
      </c>
      <c r="U110" s="11">
        <f t="shared" ref="U110" si="1022">MAX(0,R$4-T110)</f>
        <v>0</v>
      </c>
    </row>
    <row r="111" spans="1:21" ht="18" customHeight="1" x14ac:dyDescent="0.2">
      <c r="A111" s="1">
        <f t="shared" si="344"/>
        <v>44491</v>
      </c>
      <c r="B111" s="7"/>
      <c r="C111" s="7"/>
      <c r="D111" s="10"/>
      <c r="E111" s="11"/>
      <c r="F111" s="7"/>
      <c r="G111" s="7"/>
      <c r="H111" s="10"/>
      <c r="I111" s="11"/>
      <c r="J111" s="7">
        <v>33.630000000000003</v>
      </c>
      <c r="K111" s="7">
        <v>31.55</v>
      </c>
      <c r="L111" s="10">
        <f t="shared" ref="L111" si="1023">MIN(J111,K111)</f>
        <v>31.55</v>
      </c>
      <c r="M111" s="11">
        <f t="shared" ref="M111" si="1024">MAX(0,J$4-L111)</f>
        <v>0</v>
      </c>
      <c r="N111" s="7">
        <v>33.630000000000003</v>
      </c>
      <c r="O111" s="7">
        <v>31.55</v>
      </c>
      <c r="P111" s="10">
        <f t="shared" ref="P111" si="1025">MIN(N111,O111)</f>
        <v>31.55</v>
      </c>
      <c r="Q111" s="11">
        <f t="shared" ref="Q111" si="1026">MAX(0,N$4-P111)</f>
        <v>0</v>
      </c>
      <c r="R111" s="7">
        <f t="shared" ref="R111" si="1027">N111</f>
        <v>33.630000000000003</v>
      </c>
      <c r="S111" s="7">
        <f t="shared" ref="S111" si="1028">O111</f>
        <v>31.55</v>
      </c>
      <c r="T111" s="10">
        <f t="shared" ref="T111" si="1029">MIN(R111,S111)</f>
        <v>31.55</v>
      </c>
      <c r="U111" s="11">
        <f t="shared" ref="U111" si="1030">MAX(0,R$4-T111)</f>
        <v>0</v>
      </c>
    </row>
    <row r="112" spans="1:21" ht="18" customHeight="1" x14ac:dyDescent="0.2">
      <c r="A112" s="1">
        <f t="shared" si="344"/>
        <v>44484</v>
      </c>
      <c r="B112" s="7"/>
      <c r="C112" s="7"/>
      <c r="D112" s="10"/>
      <c r="E112" s="11"/>
      <c r="F112" s="7"/>
      <c r="G112" s="7"/>
      <c r="H112" s="10"/>
      <c r="I112" s="11"/>
      <c r="J112" s="7">
        <v>33</v>
      </c>
      <c r="K112" s="7">
        <v>30.99</v>
      </c>
      <c r="L112" s="10">
        <f t="shared" ref="L112" si="1031">MIN(J112,K112)</f>
        <v>30.99</v>
      </c>
      <c r="M112" s="11">
        <f t="shared" ref="M112" si="1032">MAX(0,J$4-L112)</f>
        <v>0</v>
      </c>
      <c r="N112" s="7">
        <v>33</v>
      </c>
      <c r="O112" s="7">
        <v>30.99</v>
      </c>
      <c r="P112" s="10">
        <f t="shared" ref="P112" si="1033">MIN(N112,O112)</f>
        <v>30.99</v>
      </c>
      <c r="Q112" s="11">
        <f t="shared" ref="Q112" si="1034">MAX(0,N$4-P112)</f>
        <v>0</v>
      </c>
      <c r="R112" s="7">
        <f t="shared" ref="R112" si="1035">N112</f>
        <v>33</v>
      </c>
      <c r="S112" s="7">
        <f t="shared" ref="S112" si="1036">O112</f>
        <v>30.99</v>
      </c>
      <c r="T112" s="10">
        <f t="shared" ref="T112" si="1037">MIN(R112,S112)</f>
        <v>30.99</v>
      </c>
      <c r="U112" s="11">
        <f t="shared" ref="U112" si="1038">MAX(0,R$4-T112)</f>
        <v>0</v>
      </c>
    </row>
    <row r="113" spans="1:21" ht="18" customHeight="1" x14ac:dyDescent="0.2">
      <c r="A113" s="1">
        <f t="shared" si="344"/>
        <v>44477</v>
      </c>
      <c r="B113" s="7"/>
      <c r="C113" s="7"/>
      <c r="D113" s="10"/>
      <c r="E113" s="11"/>
      <c r="F113" s="7"/>
      <c r="G113" s="7"/>
      <c r="H113" s="10"/>
      <c r="I113" s="11"/>
      <c r="J113" s="7">
        <v>31.25</v>
      </c>
      <c r="K113" s="7">
        <v>30.74</v>
      </c>
      <c r="L113" s="10">
        <f t="shared" ref="L113" si="1039">MIN(J113,K113)</f>
        <v>30.74</v>
      </c>
      <c r="M113" s="11">
        <f t="shared" ref="M113" si="1040">MAX(0,J$4-L113)</f>
        <v>0</v>
      </c>
      <c r="N113" s="7">
        <v>30.75</v>
      </c>
      <c r="O113" s="7">
        <v>30.47</v>
      </c>
      <c r="P113" s="10">
        <f t="shared" ref="P113" si="1041">MIN(N113,O113)</f>
        <v>30.47</v>
      </c>
      <c r="Q113" s="11">
        <f t="shared" ref="Q113" si="1042">MAX(0,N$4-P113)</f>
        <v>0</v>
      </c>
      <c r="R113" s="7">
        <f t="shared" ref="R113" si="1043">N113</f>
        <v>30.75</v>
      </c>
      <c r="S113" s="7">
        <f t="shared" ref="S113" si="1044">O113</f>
        <v>30.47</v>
      </c>
      <c r="T113" s="10">
        <f t="shared" ref="T113" si="1045">MIN(R113,S113)</f>
        <v>30.47</v>
      </c>
      <c r="U113" s="11">
        <f t="shared" ref="U113" si="1046">MAX(0,R$4-T113)</f>
        <v>0</v>
      </c>
    </row>
    <row r="114" spans="1:21" ht="18" customHeight="1" x14ac:dyDescent="0.2">
      <c r="A114" s="1">
        <f t="shared" si="344"/>
        <v>44470</v>
      </c>
      <c r="B114" s="7"/>
      <c r="C114" s="7"/>
      <c r="D114" s="10"/>
      <c r="E114" s="11"/>
      <c r="F114" s="7"/>
      <c r="G114" s="7"/>
      <c r="H114" s="10"/>
      <c r="I114" s="11"/>
      <c r="J114" s="7">
        <v>30.75</v>
      </c>
      <c r="K114" s="7">
        <v>30.47</v>
      </c>
      <c r="L114" s="10">
        <f t="shared" ref="L114" si="1047">MIN(J114,K114)</f>
        <v>30.47</v>
      </c>
      <c r="M114" s="11">
        <f t="shared" ref="M114" si="1048">MAX(0,J$4-L114)</f>
        <v>0</v>
      </c>
      <c r="N114" s="7">
        <v>30.75</v>
      </c>
      <c r="O114" s="7">
        <v>30.47</v>
      </c>
      <c r="P114" s="10">
        <f t="shared" ref="P114" si="1049">MIN(N114,O114)</f>
        <v>30.47</v>
      </c>
      <c r="Q114" s="11">
        <f t="shared" ref="Q114" si="1050">MAX(0,N$4-P114)</f>
        <v>0</v>
      </c>
      <c r="R114" s="7">
        <f t="shared" ref="R114" si="1051">N114</f>
        <v>30.75</v>
      </c>
      <c r="S114" s="7">
        <f t="shared" ref="S114" si="1052">O114</f>
        <v>30.47</v>
      </c>
      <c r="T114" s="10">
        <f t="shared" ref="T114" si="1053">MIN(R114,S114)</f>
        <v>30.47</v>
      </c>
      <c r="U114" s="11">
        <f t="shared" ref="U114" si="1054">MAX(0,R$4-T114)</f>
        <v>0</v>
      </c>
    </row>
    <row r="115" spans="1:21" ht="18" customHeight="1" x14ac:dyDescent="0.2">
      <c r="A115" s="1">
        <f t="shared" si="344"/>
        <v>44463</v>
      </c>
      <c r="B115" s="7"/>
      <c r="C115" s="7"/>
      <c r="D115" s="10"/>
      <c r="E115" s="11"/>
      <c r="F115" s="7"/>
      <c r="G115" s="7"/>
      <c r="H115" s="10"/>
      <c r="I115" s="11"/>
      <c r="J115" s="7">
        <v>31</v>
      </c>
      <c r="K115" s="7">
        <v>29.64</v>
      </c>
      <c r="L115" s="10">
        <f t="shared" ref="L115" si="1055">MIN(J115,K115)</f>
        <v>29.64</v>
      </c>
      <c r="M115" s="11">
        <f t="shared" ref="M115" si="1056">MAX(0,J$4-L115)</f>
        <v>0</v>
      </c>
      <c r="N115" s="7">
        <v>31</v>
      </c>
      <c r="O115" s="7">
        <v>29.64</v>
      </c>
      <c r="P115" s="10">
        <f t="shared" ref="P115" si="1057">MIN(N115,O115)</f>
        <v>29.64</v>
      </c>
      <c r="Q115" s="11">
        <f t="shared" ref="Q115" si="1058">MAX(0,N$4-P115)</f>
        <v>0</v>
      </c>
      <c r="R115" s="7">
        <f t="shared" ref="R115" si="1059">N115</f>
        <v>31</v>
      </c>
      <c r="S115" s="7">
        <f t="shared" ref="S115" si="1060">O115</f>
        <v>29.64</v>
      </c>
      <c r="T115" s="10">
        <f t="shared" ref="T115" si="1061">MIN(R115,S115)</f>
        <v>29.64</v>
      </c>
      <c r="U115" s="11">
        <f t="shared" ref="U115" si="1062">MAX(0,R$4-T115)</f>
        <v>0</v>
      </c>
    </row>
    <row r="116" spans="1:21" ht="18" customHeight="1" x14ac:dyDescent="0.2">
      <c r="A116" s="1">
        <f t="shared" si="344"/>
        <v>44456</v>
      </c>
      <c r="B116" s="7"/>
      <c r="C116" s="7"/>
      <c r="D116" s="10"/>
      <c r="E116" s="11"/>
      <c r="F116" s="7"/>
      <c r="G116" s="7"/>
      <c r="H116" s="10"/>
      <c r="I116" s="11"/>
      <c r="J116" s="7">
        <v>30.75</v>
      </c>
      <c r="K116" s="7">
        <v>28.75</v>
      </c>
      <c r="L116" s="10">
        <f t="shared" ref="L116" si="1063">MIN(J116,K116)</f>
        <v>28.75</v>
      </c>
      <c r="M116" s="11">
        <f t="shared" ref="M116" si="1064">MAX(0,J$4-L116)</f>
        <v>0</v>
      </c>
      <c r="N116" s="7">
        <v>30.75</v>
      </c>
      <c r="O116" s="7">
        <v>28.75</v>
      </c>
      <c r="P116" s="10">
        <f t="shared" ref="P116" si="1065">MIN(N116,O116)</f>
        <v>28.75</v>
      </c>
      <c r="Q116" s="11">
        <f t="shared" ref="Q116" si="1066">MAX(0,N$4-P116)</f>
        <v>0</v>
      </c>
      <c r="R116" s="7">
        <f t="shared" ref="R116" si="1067">N116</f>
        <v>30.75</v>
      </c>
      <c r="S116" s="7">
        <f t="shared" ref="S116" si="1068">O116</f>
        <v>28.75</v>
      </c>
      <c r="T116" s="10">
        <f t="shared" ref="T116" si="1069">MIN(R116,S116)</f>
        <v>28.75</v>
      </c>
      <c r="U116" s="11">
        <f t="shared" ref="U116" si="1070">MAX(0,R$4-T116)</f>
        <v>0</v>
      </c>
    </row>
    <row r="117" spans="1:21" ht="18" customHeight="1" x14ac:dyDescent="0.2">
      <c r="A117" s="1">
        <f t="shared" si="344"/>
        <v>44449</v>
      </c>
      <c r="B117" s="7"/>
      <c r="C117" s="7"/>
      <c r="D117" s="10"/>
      <c r="E117" s="11"/>
      <c r="F117" s="7"/>
      <c r="G117" s="7"/>
      <c r="H117" s="10"/>
      <c r="I117" s="11"/>
      <c r="J117" s="7">
        <v>30.5</v>
      </c>
      <c r="K117" s="7">
        <v>27.81</v>
      </c>
      <c r="L117" s="10">
        <f t="shared" ref="L117" si="1071">MIN(J117,K117)</f>
        <v>27.81</v>
      </c>
      <c r="M117" s="11">
        <f t="shared" ref="M117" si="1072">MAX(0,J$4-L117)</f>
        <v>0</v>
      </c>
      <c r="N117" s="7">
        <v>30.5</v>
      </c>
      <c r="O117" s="7">
        <v>27.81</v>
      </c>
      <c r="P117" s="10">
        <f t="shared" ref="P117" si="1073">MIN(N117,O117)</f>
        <v>27.81</v>
      </c>
      <c r="Q117" s="11">
        <f t="shared" ref="Q117" si="1074">MAX(0,N$4-P117)</f>
        <v>0</v>
      </c>
      <c r="R117" s="7">
        <f t="shared" ref="R117" si="1075">N117</f>
        <v>30.5</v>
      </c>
      <c r="S117" s="7">
        <f t="shared" ref="S117" si="1076">O117</f>
        <v>27.81</v>
      </c>
      <c r="T117" s="10">
        <f t="shared" ref="T117" si="1077">MIN(R117,S117)</f>
        <v>27.81</v>
      </c>
      <c r="U117" s="11">
        <f t="shared" ref="U117" si="1078">MAX(0,R$4-T117)</f>
        <v>0</v>
      </c>
    </row>
    <row r="118" spans="1:21" ht="18" customHeight="1" x14ac:dyDescent="0.2">
      <c r="A118" s="1">
        <f t="shared" si="344"/>
        <v>44442</v>
      </c>
      <c r="B118" s="7"/>
      <c r="C118" s="7"/>
      <c r="D118" s="10"/>
      <c r="E118" s="11"/>
      <c r="F118" s="7"/>
      <c r="G118" s="7"/>
      <c r="H118" s="10"/>
      <c r="I118" s="11"/>
      <c r="J118" s="7">
        <v>30</v>
      </c>
      <c r="K118" s="7">
        <v>26.41</v>
      </c>
      <c r="L118" s="10">
        <f t="shared" ref="L118" si="1079">MIN(J118,K118)</f>
        <v>26.41</v>
      </c>
      <c r="M118" s="11">
        <f t="shared" ref="M118" si="1080">MAX(0,J$4-L118)</f>
        <v>0</v>
      </c>
      <c r="N118" s="7">
        <v>30</v>
      </c>
      <c r="O118" s="7">
        <v>26.41</v>
      </c>
      <c r="P118" s="10">
        <f t="shared" ref="P118" si="1081">MIN(N118,O118)</f>
        <v>26.41</v>
      </c>
      <c r="Q118" s="11">
        <f t="shared" ref="Q118" si="1082">MAX(0,N$4-P118)</f>
        <v>0</v>
      </c>
      <c r="R118" s="7">
        <f t="shared" ref="R118" si="1083">N118</f>
        <v>30</v>
      </c>
      <c r="S118" s="7">
        <f t="shared" ref="S118" si="1084">O118</f>
        <v>26.41</v>
      </c>
      <c r="T118" s="10">
        <f t="shared" ref="T118" si="1085">MIN(R118,S118)</f>
        <v>26.41</v>
      </c>
      <c r="U118" s="11">
        <f t="shared" ref="U118" si="1086">MAX(0,R$4-T118)</f>
        <v>0</v>
      </c>
    </row>
    <row r="119" spans="1:21" ht="18" customHeight="1" x14ac:dyDescent="0.2">
      <c r="A119" s="1">
        <f t="shared" si="344"/>
        <v>44435</v>
      </c>
      <c r="B119" s="7"/>
      <c r="C119" s="7"/>
      <c r="D119" s="10"/>
      <c r="E119" s="11"/>
      <c r="F119" s="7"/>
      <c r="G119" s="7"/>
      <c r="H119" s="10"/>
      <c r="I119" s="11"/>
      <c r="J119" s="7">
        <v>27.5</v>
      </c>
      <c r="K119" s="7">
        <v>25.28</v>
      </c>
      <c r="L119" s="10">
        <f t="shared" ref="L119" si="1087">MIN(J119,K119)</f>
        <v>25.28</v>
      </c>
      <c r="M119" s="11">
        <f t="shared" ref="M119" si="1088">MAX(0,J$4-L119)</f>
        <v>0</v>
      </c>
      <c r="N119" s="7">
        <v>27.5</v>
      </c>
      <c r="O119" s="7">
        <v>25.28</v>
      </c>
      <c r="P119" s="10">
        <f t="shared" ref="P119" si="1089">MIN(N119,O119)</f>
        <v>25.28</v>
      </c>
      <c r="Q119" s="11">
        <f t="shared" ref="Q119" si="1090">MAX(0,N$4-P119)</f>
        <v>0</v>
      </c>
      <c r="R119" s="7">
        <f t="shared" ref="R119" si="1091">N119</f>
        <v>27.5</v>
      </c>
      <c r="S119" s="7">
        <f t="shared" ref="S119" si="1092">O119</f>
        <v>25.28</v>
      </c>
      <c r="T119" s="10">
        <f t="shared" ref="T119" si="1093">MIN(R119,S119)</f>
        <v>25.28</v>
      </c>
      <c r="U119" s="11">
        <f t="shared" ref="U119" si="1094">MAX(0,R$4-T119)</f>
        <v>0</v>
      </c>
    </row>
    <row r="120" spans="1:21" ht="18" customHeight="1" x14ac:dyDescent="0.2">
      <c r="A120" s="1">
        <f t="shared" si="344"/>
        <v>44428</v>
      </c>
      <c r="B120" s="7"/>
      <c r="C120" s="7"/>
      <c r="D120" s="10"/>
      <c r="E120" s="11"/>
      <c r="F120" s="7"/>
      <c r="G120" s="7"/>
      <c r="H120" s="10"/>
      <c r="I120" s="11"/>
      <c r="J120" s="7">
        <v>27</v>
      </c>
      <c r="K120" s="7">
        <v>24.33</v>
      </c>
      <c r="L120" s="10">
        <f t="shared" ref="L120" si="1095">MIN(J120,K120)</f>
        <v>24.33</v>
      </c>
      <c r="M120" s="11">
        <f t="shared" ref="M120" si="1096">MAX(0,J$4-L120)</f>
        <v>0</v>
      </c>
      <c r="N120" s="7">
        <v>27</v>
      </c>
      <c r="O120" s="7">
        <v>24.33</v>
      </c>
      <c r="P120" s="10">
        <f t="shared" ref="P120" si="1097">MIN(N120,O120)</f>
        <v>24.33</v>
      </c>
      <c r="Q120" s="11">
        <f t="shared" ref="Q120" si="1098">MAX(0,N$4-P120)</f>
        <v>0</v>
      </c>
      <c r="R120" s="7">
        <f t="shared" ref="R120" si="1099">N120</f>
        <v>27</v>
      </c>
      <c r="S120" s="7">
        <f t="shared" ref="S120" si="1100">O120</f>
        <v>24.33</v>
      </c>
      <c r="T120" s="10">
        <f t="shared" ref="T120" si="1101">MIN(R120,S120)</f>
        <v>24.33</v>
      </c>
      <c r="U120" s="11">
        <f t="shared" ref="U120" si="1102">MAX(0,R$4-T120)</f>
        <v>0</v>
      </c>
    </row>
    <row r="121" spans="1:21" ht="18" customHeight="1" x14ac:dyDescent="0.2">
      <c r="A121" s="1">
        <f t="shared" si="344"/>
        <v>44421</v>
      </c>
      <c r="B121" s="7"/>
      <c r="C121" s="7"/>
      <c r="D121" s="10"/>
      <c r="E121" s="11"/>
      <c r="F121" s="7"/>
      <c r="G121" s="7"/>
      <c r="H121" s="10"/>
      <c r="I121" s="11"/>
      <c r="J121" s="7">
        <v>26.88</v>
      </c>
      <c r="K121" s="7">
        <v>23.4</v>
      </c>
      <c r="L121" s="10">
        <f t="shared" ref="L121" si="1103">MIN(J121,K121)</f>
        <v>23.4</v>
      </c>
      <c r="M121" s="11">
        <f t="shared" ref="M121" si="1104">MAX(0,J$4-L121)</f>
        <v>0</v>
      </c>
      <c r="N121" s="7">
        <v>26.88</v>
      </c>
      <c r="O121" s="7">
        <v>23.4</v>
      </c>
      <c r="P121" s="10">
        <f t="shared" ref="P121" si="1105">MIN(N121,O121)</f>
        <v>23.4</v>
      </c>
      <c r="Q121" s="11">
        <f t="shared" ref="Q121" si="1106">MAX(0,N$4-P121)</f>
        <v>0</v>
      </c>
      <c r="R121" s="7">
        <f t="shared" ref="R121" si="1107">N121</f>
        <v>26.88</v>
      </c>
      <c r="S121" s="7">
        <f t="shared" ref="S121" si="1108">O121</f>
        <v>23.4</v>
      </c>
      <c r="T121" s="10">
        <f t="shared" ref="T121" si="1109">MIN(R121,S121)</f>
        <v>23.4</v>
      </c>
      <c r="U121" s="11">
        <f t="shared" ref="U121" si="1110">MAX(0,R$4-T121)</f>
        <v>0</v>
      </c>
    </row>
    <row r="122" spans="1:21" ht="18" customHeight="1" x14ac:dyDescent="0.2">
      <c r="A122" s="1">
        <f t="shared" si="344"/>
        <v>44414</v>
      </c>
      <c r="B122" s="7"/>
      <c r="C122" s="7"/>
      <c r="D122" s="10"/>
      <c r="E122" s="11"/>
      <c r="F122" s="7"/>
      <c r="G122" s="7"/>
      <c r="H122" s="10"/>
      <c r="I122" s="11"/>
      <c r="J122" s="7">
        <v>24.25</v>
      </c>
      <c r="K122" s="7">
        <v>22.83</v>
      </c>
      <c r="L122" s="10">
        <f t="shared" ref="L122" si="1111">MIN(J122,K122)</f>
        <v>22.83</v>
      </c>
      <c r="M122" s="11">
        <f t="shared" ref="M122" si="1112">MAX(0,J$4-L122)</f>
        <v>0</v>
      </c>
      <c r="N122" s="7">
        <v>24.25</v>
      </c>
      <c r="O122" s="7">
        <v>22.83</v>
      </c>
      <c r="P122" s="10">
        <f t="shared" ref="P122" si="1113">MIN(N122,O122)</f>
        <v>22.83</v>
      </c>
      <c r="Q122" s="11">
        <f t="shared" ref="Q122" si="1114">MAX(0,N$4-P122)</f>
        <v>0</v>
      </c>
      <c r="R122" s="7">
        <f t="shared" ref="R122" si="1115">N122</f>
        <v>24.25</v>
      </c>
      <c r="S122" s="7">
        <f t="shared" ref="S122" si="1116">O122</f>
        <v>22.83</v>
      </c>
      <c r="T122" s="10">
        <f t="shared" ref="T122" si="1117">MIN(R122,S122)</f>
        <v>22.83</v>
      </c>
      <c r="U122" s="11">
        <f t="shared" ref="U122" si="1118">MAX(0,R$4-T122)</f>
        <v>0</v>
      </c>
    </row>
    <row r="123" spans="1:21" ht="18" customHeight="1" x14ac:dyDescent="0.2">
      <c r="A123" s="1">
        <f t="shared" si="344"/>
        <v>44407</v>
      </c>
      <c r="B123" s="7"/>
      <c r="C123" s="7"/>
      <c r="D123" s="10"/>
      <c r="E123" s="11"/>
      <c r="F123" s="7"/>
      <c r="G123" s="7"/>
      <c r="H123" s="10"/>
      <c r="I123" s="11"/>
      <c r="J123" s="7">
        <v>23</v>
      </c>
      <c r="K123" s="7">
        <v>22.54</v>
      </c>
      <c r="L123" s="10">
        <f t="shared" ref="L123" si="1119">MIN(J123,K123)</f>
        <v>22.54</v>
      </c>
      <c r="M123" s="11">
        <f t="shared" ref="M123" si="1120">MAX(0,J$4-L123)</f>
        <v>0</v>
      </c>
      <c r="N123" s="7">
        <v>23</v>
      </c>
      <c r="O123" s="7">
        <v>22.54</v>
      </c>
      <c r="P123" s="10">
        <f t="shared" ref="P123" si="1121">MIN(N123,O123)</f>
        <v>22.54</v>
      </c>
      <c r="Q123" s="11">
        <f t="shared" ref="Q123" si="1122">MAX(0,N$4-P123)</f>
        <v>0</v>
      </c>
      <c r="R123" s="7">
        <f t="shared" ref="R123" si="1123">N123</f>
        <v>23</v>
      </c>
      <c r="S123" s="7">
        <f t="shared" ref="S123" si="1124">O123</f>
        <v>22.54</v>
      </c>
      <c r="T123" s="10">
        <f t="shared" ref="T123" si="1125">MIN(R123,S123)</f>
        <v>22.54</v>
      </c>
      <c r="U123" s="11">
        <f t="shared" ref="U123" si="1126">MAX(0,R$4-T123)</f>
        <v>0</v>
      </c>
    </row>
    <row r="124" spans="1:21" ht="18" customHeight="1" x14ac:dyDescent="0.2">
      <c r="A124" s="1">
        <f t="shared" si="344"/>
        <v>44400</v>
      </c>
      <c r="B124" s="7"/>
      <c r="C124" s="7"/>
      <c r="D124" s="10"/>
      <c r="E124" s="11"/>
      <c r="F124" s="7"/>
      <c r="G124" s="7"/>
      <c r="H124" s="10"/>
      <c r="I124" s="11"/>
      <c r="J124" s="7">
        <v>23</v>
      </c>
      <c r="K124" s="7">
        <v>22.18</v>
      </c>
      <c r="L124" s="10">
        <f t="shared" ref="L124" si="1127">MIN(J124,K124)</f>
        <v>22.18</v>
      </c>
      <c r="M124" s="11">
        <f t="shared" ref="M124" si="1128">MAX(0,J$4-L124)</f>
        <v>0</v>
      </c>
      <c r="N124" s="7">
        <v>23</v>
      </c>
      <c r="O124" s="7">
        <v>22.18</v>
      </c>
      <c r="P124" s="10">
        <f t="shared" ref="P124" si="1129">MIN(N124,O124)</f>
        <v>22.18</v>
      </c>
      <c r="Q124" s="11">
        <f t="shared" ref="Q124" si="1130">MAX(0,N$4-P124)</f>
        <v>0</v>
      </c>
      <c r="R124" s="7">
        <f t="shared" ref="R124" si="1131">N124</f>
        <v>23</v>
      </c>
      <c r="S124" s="7">
        <f t="shared" ref="S124" si="1132">O124</f>
        <v>22.18</v>
      </c>
      <c r="T124" s="10">
        <f t="shared" ref="T124" si="1133">MIN(R124,S124)</f>
        <v>22.18</v>
      </c>
      <c r="U124" s="11">
        <f t="shared" ref="U124" si="1134">MAX(0,R$4-T124)</f>
        <v>0</v>
      </c>
    </row>
    <row r="125" spans="1:21" ht="18" customHeight="1" x14ac:dyDescent="0.2">
      <c r="A125" s="1">
        <f t="shared" si="344"/>
        <v>44393</v>
      </c>
      <c r="B125" s="7"/>
      <c r="C125" s="7"/>
      <c r="D125" s="10"/>
      <c r="E125" s="11"/>
      <c r="F125" s="7"/>
      <c r="G125" s="7"/>
      <c r="H125" s="10"/>
      <c r="I125" s="11"/>
      <c r="J125" s="7">
        <v>23</v>
      </c>
      <c r="K125" s="7">
        <v>21.76</v>
      </c>
      <c r="L125" s="10">
        <f t="shared" ref="L125:L132" si="1135">MIN(J125,K125)</f>
        <v>21.76</v>
      </c>
      <c r="M125" s="11">
        <f t="shared" ref="M125:M132" si="1136">MAX(0,J$4-L125)</f>
        <v>0</v>
      </c>
      <c r="N125" s="7">
        <v>23</v>
      </c>
      <c r="O125" s="7">
        <v>21.76</v>
      </c>
      <c r="P125" s="10">
        <f t="shared" ref="P125" si="1137">MIN(N125,O125)</f>
        <v>21.76</v>
      </c>
      <c r="Q125" s="11">
        <f t="shared" ref="Q125" si="1138">MAX(0,N$4-P125)</f>
        <v>0</v>
      </c>
      <c r="R125" s="7">
        <f t="shared" ref="R125" si="1139">N125</f>
        <v>23</v>
      </c>
      <c r="S125" s="7">
        <f t="shared" ref="S125" si="1140">O125</f>
        <v>21.76</v>
      </c>
      <c r="T125" s="10">
        <f t="shared" ref="T125" si="1141">MIN(R125,S125)</f>
        <v>21.76</v>
      </c>
      <c r="U125" s="11">
        <f t="shared" ref="U125" si="1142">MAX(0,R$4-T125)</f>
        <v>0</v>
      </c>
    </row>
    <row r="126" spans="1:21" ht="18" customHeight="1" x14ac:dyDescent="0.2">
      <c r="A126" s="1">
        <f t="shared" si="344"/>
        <v>44386</v>
      </c>
      <c r="B126" s="7"/>
      <c r="C126" s="7"/>
      <c r="D126" s="10"/>
      <c r="E126" s="11"/>
      <c r="F126" s="7"/>
      <c r="G126" s="7"/>
      <c r="H126" s="10"/>
      <c r="I126" s="11"/>
      <c r="J126" s="7">
        <v>22.25</v>
      </c>
      <c r="K126" s="7">
        <v>21.38</v>
      </c>
      <c r="L126" s="10">
        <f t="shared" si="1135"/>
        <v>21.38</v>
      </c>
      <c r="M126" s="11">
        <f t="shared" si="1136"/>
        <v>0</v>
      </c>
      <c r="N126" s="7">
        <v>22.25</v>
      </c>
      <c r="O126" s="7">
        <v>21.38</v>
      </c>
      <c r="P126" s="10">
        <f t="shared" ref="P126" si="1143">MIN(N126,O126)</f>
        <v>21.38</v>
      </c>
      <c r="Q126" s="11">
        <f t="shared" ref="Q126" si="1144">MAX(0,N$4-P126)</f>
        <v>0</v>
      </c>
      <c r="R126" s="7">
        <f t="shared" ref="R126" si="1145">N126</f>
        <v>22.25</v>
      </c>
      <c r="S126" s="7">
        <f t="shared" ref="S126" si="1146">O126</f>
        <v>21.38</v>
      </c>
      <c r="T126" s="10">
        <f t="shared" ref="T126" si="1147">MIN(R126,S126)</f>
        <v>21.38</v>
      </c>
      <c r="U126" s="11">
        <f t="shared" ref="U126" si="1148">MAX(0,R$4-T126)</f>
        <v>0</v>
      </c>
    </row>
    <row r="127" spans="1:21" ht="18" customHeight="1" x14ac:dyDescent="0.2">
      <c r="A127" s="1">
        <f t="shared" si="344"/>
        <v>44379</v>
      </c>
      <c r="B127" s="7"/>
      <c r="C127" s="7"/>
      <c r="D127" s="10"/>
      <c r="E127" s="11"/>
      <c r="F127" s="7"/>
      <c r="G127" s="7"/>
      <c r="H127" s="10"/>
      <c r="I127" s="11"/>
      <c r="J127" s="7">
        <v>22</v>
      </c>
      <c r="K127" s="7">
        <v>21.01</v>
      </c>
      <c r="L127" s="10">
        <f t="shared" si="1135"/>
        <v>21.01</v>
      </c>
      <c r="M127" s="11">
        <f t="shared" si="1136"/>
        <v>0</v>
      </c>
      <c r="N127" s="7">
        <v>22</v>
      </c>
      <c r="O127" s="7">
        <v>21.01</v>
      </c>
      <c r="P127" s="10">
        <f t="shared" ref="P127" si="1149">MIN(N127,O127)</f>
        <v>21.01</v>
      </c>
      <c r="Q127" s="11">
        <f t="shared" ref="Q127" si="1150">MAX(0,N$4-P127)</f>
        <v>0</v>
      </c>
      <c r="R127" s="7">
        <f t="shared" ref="R127" si="1151">N127</f>
        <v>22</v>
      </c>
      <c r="S127" s="7">
        <f t="shared" ref="S127" si="1152">O127</f>
        <v>21.01</v>
      </c>
      <c r="T127" s="10">
        <f t="shared" ref="T127" si="1153">MIN(R127,S127)</f>
        <v>21.01</v>
      </c>
      <c r="U127" s="11">
        <f t="shared" ref="U127" si="1154">MAX(0,R$4-T127)</f>
        <v>0</v>
      </c>
    </row>
    <row r="128" spans="1:21" ht="18" customHeight="1" x14ac:dyDescent="0.2">
      <c r="A128" s="1">
        <f t="shared" si="344"/>
        <v>44372</v>
      </c>
      <c r="B128" s="7"/>
      <c r="C128" s="7"/>
      <c r="D128" s="10"/>
      <c r="E128" s="11"/>
      <c r="F128" s="7"/>
      <c r="G128" s="7"/>
      <c r="H128" s="10"/>
      <c r="I128" s="11"/>
      <c r="J128" s="7">
        <v>21.5</v>
      </c>
      <c r="K128" s="7">
        <v>20.7</v>
      </c>
      <c r="L128" s="10">
        <f t="shared" si="1135"/>
        <v>20.7</v>
      </c>
      <c r="M128" s="11">
        <f t="shared" si="1136"/>
        <v>0</v>
      </c>
      <c r="N128" s="7">
        <v>21.5</v>
      </c>
      <c r="O128" s="7">
        <v>20.7</v>
      </c>
      <c r="P128" s="10">
        <f t="shared" ref="P128" si="1155">MIN(N128,O128)</f>
        <v>20.7</v>
      </c>
      <c r="Q128" s="11">
        <f t="shared" ref="Q128" si="1156">MAX(0,N$4-P128)</f>
        <v>0</v>
      </c>
      <c r="R128" s="7">
        <f t="shared" ref="R128" si="1157">N128</f>
        <v>21.5</v>
      </c>
      <c r="S128" s="7">
        <f t="shared" ref="S128" si="1158">O128</f>
        <v>20.7</v>
      </c>
      <c r="T128" s="10">
        <f t="shared" ref="T128" si="1159">MIN(R128,S128)</f>
        <v>20.7</v>
      </c>
      <c r="U128" s="11">
        <f t="shared" ref="U128" si="1160">MAX(0,R$4-T128)</f>
        <v>0</v>
      </c>
    </row>
    <row r="129" spans="1:21" ht="18" customHeight="1" x14ac:dyDescent="0.2">
      <c r="A129" s="1">
        <f t="shared" si="344"/>
        <v>44365</v>
      </c>
      <c r="B129" s="7"/>
      <c r="C129" s="7"/>
      <c r="D129" s="10"/>
      <c r="E129" s="11"/>
      <c r="F129" s="7"/>
      <c r="G129" s="7"/>
      <c r="H129" s="10"/>
      <c r="I129" s="11"/>
      <c r="J129" s="7">
        <v>21.25</v>
      </c>
      <c r="K129" s="7">
        <v>20.46</v>
      </c>
      <c r="L129" s="10">
        <f t="shared" si="1135"/>
        <v>20.46</v>
      </c>
      <c r="M129" s="11">
        <f t="shared" si="1136"/>
        <v>0</v>
      </c>
      <c r="N129" s="7">
        <v>21.25</v>
      </c>
      <c r="O129" s="7">
        <v>20.46</v>
      </c>
      <c r="P129" s="10">
        <f t="shared" ref="P129" si="1161">MIN(N129,O129)</f>
        <v>20.46</v>
      </c>
      <c r="Q129" s="11">
        <f t="shared" ref="Q129" si="1162">MAX(0,N$4-P129)</f>
        <v>0</v>
      </c>
      <c r="R129" s="7">
        <f t="shared" ref="R129" si="1163">N129</f>
        <v>21.25</v>
      </c>
      <c r="S129" s="7">
        <f t="shared" ref="S129" si="1164">O129</f>
        <v>20.46</v>
      </c>
      <c r="T129" s="10">
        <f t="shared" ref="T129" si="1165">MIN(R129,S129)</f>
        <v>20.46</v>
      </c>
      <c r="U129" s="11">
        <f t="shared" ref="U129" si="1166">MAX(0,R$4-T129)</f>
        <v>0</v>
      </c>
    </row>
    <row r="130" spans="1:21" ht="18" customHeight="1" x14ac:dyDescent="0.2">
      <c r="A130" s="1">
        <f t="shared" si="344"/>
        <v>44358</v>
      </c>
      <c r="B130" s="7"/>
      <c r="C130" s="7"/>
      <c r="D130" s="10"/>
      <c r="E130" s="11"/>
      <c r="F130" s="7"/>
      <c r="G130" s="7"/>
      <c r="H130" s="10"/>
      <c r="I130" s="11"/>
      <c r="J130" s="7">
        <v>20.75</v>
      </c>
      <c r="K130" s="7">
        <v>20.32</v>
      </c>
      <c r="L130" s="10">
        <f t="shared" si="1135"/>
        <v>20.32</v>
      </c>
      <c r="M130" s="11">
        <f t="shared" si="1136"/>
        <v>0</v>
      </c>
      <c r="N130" s="7">
        <v>20.75</v>
      </c>
      <c r="O130" s="7">
        <v>20.32</v>
      </c>
      <c r="P130" s="10">
        <f t="shared" ref="P130" si="1167">MIN(N130,O130)</f>
        <v>20.32</v>
      </c>
      <c r="Q130" s="11">
        <f t="shared" ref="Q130" si="1168">MAX(0,N$4-P130)</f>
        <v>0</v>
      </c>
      <c r="R130" s="7">
        <f t="shared" ref="R130" si="1169">N130</f>
        <v>20.75</v>
      </c>
      <c r="S130" s="7">
        <f t="shared" ref="S130" si="1170">O130</f>
        <v>20.32</v>
      </c>
      <c r="T130" s="10">
        <f t="shared" ref="T130" si="1171">MIN(R130,S130)</f>
        <v>20.32</v>
      </c>
      <c r="U130" s="11">
        <f t="shared" ref="U130" si="1172">MAX(0,R$4-T130)</f>
        <v>0</v>
      </c>
    </row>
    <row r="131" spans="1:21" ht="18" customHeight="1" x14ac:dyDescent="0.2">
      <c r="A131" s="1">
        <v>44351</v>
      </c>
      <c r="B131" s="7"/>
      <c r="C131" s="7"/>
      <c r="D131" s="10"/>
      <c r="E131" s="11"/>
      <c r="F131" s="7"/>
      <c r="G131" s="7"/>
      <c r="H131" s="10"/>
      <c r="I131" s="11"/>
      <c r="J131" s="7">
        <v>20.5</v>
      </c>
      <c r="K131" s="7">
        <v>20.18</v>
      </c>
      <c r="L131" s="10">
        <f t="shared" si="1135"/>
        <v>20.18</v>
      </c>
      <c r="M131" s="11">
        <f t="shared" si="1136"/>
        <v>0</v>
      </c>
      <c r="N131" s="7">
        <v>20.5</v>
      </c>
      <c r="O131" s="7">
        <v>20.18</v>
      </c>
      <c r="P131" s="10">
        <f t="shared" ref="P131:P132" si="1173">MIN(N131,O131)</f>
        <v>20.18</v>
      </c>
      <c r="Q131" s="11">
        <f t="shared" ref="Q131:Q132" si="1174">MAX(0,N$4-P131)</f>
        <v>0</v>
      </c>
      <c r="R131" s="7">
        <f t="shared" ref="R131:R132" si="1175">N131</f>
        <v>20.5</v>
      </c>
      <c r="S131" s="7">
        <f t="shared" ref="S131:S132" si="1176">O131</f>
        <v>20.18</v>
      </c>
      <c r="T131" s="10">
        <f t="shared" ref="T131:T132" si="1177">MIN(R131,S131)</f>
        <v>20.18</v>
      </c>
      <c r="U131" s="11">
        <f t="shared" ref="U131:U132" si="1178">MAX(0,R$4-T131)</f>
        <v>0</v>
      </c>
    </row>
    <row r="132" spans="1:21" ht="18" customHeight="1" x14ac:dyDescent="0.2">
      <c r="A132" s="1">
        <v>44348</v>
      </c>
      <c r="B132" s="7"/>
      <c r="C132" s="7"/>
      <c r="D132" s="10"/>
      <c r="E132" s="11"/>
      <c r="F132" s="7"/>
      <c r="G132" s="7"/>
      <c r="H132" s="10"/>
      <c r="I132" s="11"/>
      <c r="J132" s="7">
        <v>20.25</v>
      </c>
      <c r="K132" s="7">
        <v>20.02</v>
      </c>
      <c r="L132" s="10">
        <f t="shared" si="1135"/>
        <v>20.02</v>
      </c>
      <c r="M132" s="11">
        <f t="shared" si="1136"/>
        <v>0</v>
      </c>
      <c r="N132" s="7">
        <v>20.25</v>
      </c>
      <c r="O132" s="7">
        <v>20.02</v>
      </c>
      <c r="P132" s="10">
        <f t="shared" si="1173"/>
        <v>20.02</v>
      </c>
      <c r="Q132" s="11">
        <f t="shared" si="1174"/>
        <v>0</v>
      </c>
      <c r="R132" s="7">
        <f t="shared" si="1175"/>
        <v>20.25</v>
      </c>
      <c r="S132" s="7">
        <f t="shared" si="1176"/>
        <v>20.02</v>
      </c>
      <c r="T132" s="10">
        <f t="shared" si="1177"/>
        <v>20.02</v>
      </c>
      <c r="U132" s="11">
        <f t="shared" si="1178"/>
        <v>0</v>
      </c>
    </row>
    <row r="133" spans="1:21" ht="18" customHeight="1" x14ac:dyDescent="0.2">
      <c r="A133" s="1">
        <f t="shared" si="344"/>
        <v>44344</v>
      </c>
      <c r="B133" s="17"/>
      <c r="C133" s="17"/>
      <c r="D133" s="18"/>
      <c r="E133" s="16"/>
      <c r="F133" s="17"/>
      <c r="G133" s="17"/>
      <c r="H133" s="18"/>
      <c r="I133" s="16"/>
      <c r="J133" s="17"/>
      <c r="K133" s="17"/>
      <c r="L133" s="18"/>
      <c r="M133" s="16"/>
      <c r="N133" s="7">
        <v>20.25</v>
      </c>
      <c r="O133" s="7">
        <v>20.02</v>
      </c>
      <c r="P133" s="10">
        <f t="shared" ref="P133" si="1179">MIN(N133,O133)</f>
        <v>20.02</v>
      </c>
      <c r="Q133" s="11">
        <f t="shared" ref="Q133" si="1180">MAX(0,N$4-P133)</f>
        <v>0</v>
      </c>
      <c r="R133" s="7">
        <f t="shared" ref="R133" si="1181">N133</f>
        <v>20.25</v>
      </c>
      <c r="S133" s="7">
        <f t="shared" ref="S133" si="1182">O133</f>
        <v>20.02</v>
      </c>
      <c r="T133" s="10">
        <f t="shared" ref="T133" si="1183">MIN(R133,S133)</f>
        <v>20.02</v>
      </c>
      <c r="U133" s="11">
        <f t="shared" ref="U133" si="1184">MAX(0,R$4-T133)</f>
        <v>0</v>
      </c>
    </row>
    <row r="134" spans="1:21" ht="18" customHeight="1" x14ac:dyDescent="0.2">
      <c r="A134" s="1">
        <f t="shared" si="344"/>
        <v>44337</v>
      </c>
      <c r="B134" s="17"/>
      <c r="C134" s="17"/>
      <c r="D134" s="18"/>
      <c r="E134" s="16"/>
      <c r="F134" s="17"/>
      <c r="G134" s="17"/>
      <c r="H134" s="18"/>
      <c r="I134" s="16"/>
      <c r="J134" s="17"/>
      <c r="K134" s="17"/>
      <c r="L134" s="18"/>
      <c r="M134" s="16"/>
      <c r="N134" s="7">
        <v>20.25</v>
      </c>
      <c r="O134" s="7">
        <v>19.68</v>
      </c>
      <c r="P134" s="10">
        <f t="shared" ref="P134" si="1185">MIN(N134,O134)</f>
        <v>19.68</v>
      </c>
      <c r="Q134" s="11">
        <f t="shared" ref="Q134" si="1186">MAX(0,N$4-P134)</f>
        <v>0</v>
      </c>
      <c r="R134" s="7">
        <f t="shared" ref="R134" si="1187">N134</f>
        <v>20.25</v>
      </c>
      <c r="S134" s="7">
        <f t="shared" ref="S134" si="1188">O134</f>
        <v>19.68</v>
      </c>
      <c r="T134" s="10">
        <f t="shared" ref="T134" si="1189">MIN(R134,S134)</f>
        <v>19.68</v>
      </c>
      <c r="U134" s="11">
        <f t="shared" ref="U134" si="1190">MAX(0,R$4-T134)</f>
        <v>0</v>
      </c>
    </row>
    <row r="135" spans="1:21" ht="18" customHeight="1" x14ac:dyDescent="0.2">
      <c r="A135" s="1">
        <f t="shared" si="344"/>
        <v>44330</v>
      </c>
      <c r="B135" s="17"/>
      <c r="C135" s="17"/>
      <c r="D135" s="18"/>
      <c r="E135" s="16"/>
      <c r="F135" s="17"/>
      <c r="G135" s="17"/>
      <c r="H135" s="18"/>
      <c r="I135" s="16"/>
      <c r="J135" s="17"/>
      <c r="K135" s="17"/>
      <c r="L135" s="18"/>
      <c r="M135" s="16"/>
      <c r="N135" s="7">
        <v>20.25</v>
      </c>
      <c r="O135" s="7">
        <v>19.32</v>
      </c>
      <c r="P135" s="10">
        <f t="shared" ref="P135" si="1191">MIN(N135,O135)</f>
        <v>19.32</v>
      </c>
      <c r="Q135" s="11">
        <f t="shared" ref="Q135" si="1192">MAX(0,N$4-P135)</f>
        <v>0</v>
      </c>
      <c r="R135" s="7">
        <f t="shared" ref="R135" si="1193">N135</f>
        <v>20.25</v>
      </c>
      <c r="S135" s="7">
        <f t="shared" ref="S135" si="1194">O135</f>
        <v>19.32</v>
      </c>
      <c r="T135" s="10">
        <f t="shared" ref="T135" si="1195">MIN(R135,S135)</f>
        <v>19.32</v>
      </c>
      <c r="U135" s="11">
        <f t="shared" ref="U135" si="1196">MAX(0,R$4-T135)</f>
        <v>0</v>
      </c>
    </row>
    <row r="136" spans="1:21" ht="18" customHeight="1" x14ac:dyDescent="0.2">
      <c r="A136" s="1">
        <f t="shared" si="344"/>
        <v>44323</v>
      </c>
      <c r="B136" s="17"/>
      <c r="C136" s="17"/>
      <c r="D136" s="18"/>
      <c r="E136" s="16"/>
      <c r="F136" s="17"/>
      <c r="G136" s="17"/>
      <c r="H136" s="18"/>
      <c r="I136" s="16"/>
      <c r="J136" s="17"/>
      <c r="K136" s="17"/>
      <c r="L136" s="18"/>
      <c r="M136" s="16"/>
      <c r="N136" s="7">
        <v>20</v>
      </c>
      <c r="O136" s="7">
        <v>18.96</v>
      </c>
      <c r="P136" s="10">
        <f t="shared" ref="P136" si="1197">MIN(N136,O136)</f>
        <v>18.96</v>
      </c>
      <c r="Q136" s="11">
        <f t="shared" ref="Q136" si="1198">MAX(0,N$4-P136)</f>
        <v>0</v>
      </c>
      <c r="R136" s="7">
        <f t="shared" ref="R136" si="1199">N136</f>
        <v>20</v>
      </c>
      <c r="S136" s="7">
        <f t="shared" ref="S136" si="1200">O136</f>
        <v>18.96</v>
      </c>
      <c r="T136" s="10">
        <f t="shared" ref="T136" si="1201">MIN(R136,S136)</f>
        <v>18.96</v>
      </c>
      <c r="U136" s="11">
        <f t="shared" ref="U136" si="1202">MAX(0,R$4-T136)</f>
        <v>0</v>
      </c>
    </row>
    <row r="137" spans="1:21" ht="18" customHeight="1" x14ac:dyDescent="0.2">
      <c r="A137" s="1">
        <f t="shared" si="344"/>
        <v>44316</v>
      </c>
      <c r="B137" s="17"/>
      <c r="C137" s="17"/>
      <c r="D137" s="18"/>
      <c r="E137" s="16"/>
      <c r="F137" s="17"/>
      <c r="G137" s="17"/>
      <c r="H137" s="18"/>
      <c r="I137" s="16"/>
      <c r="J137" s="17"/>
      <c r="K137" s="17"/>
      <c r="L137" s="18"/>
      <c r="M137" s="16"/>
      <c r="N137" s="7">
        <v>19.75</v>
      </c>
      <c r="O137" s="7">
        <v>18.68</v>
      </c>
      <c r="P137" s="10">
        <f t="shared" ref="P137" si="1203">MIN(N137,O137)</f>
        <v>18.68</v>
      </c>
      <c r="Q137" s="11">
        <f t="shared" ref="Q137" si="1204">MAX(0,N$4-P137)</f>
        <v>0</v>
      </c>
      <c r="R137" s="7">
        <f t="shared" ref="R137" si="1205">N137</f>
        <v>19.75</v>
      </c>
      <c r="S137" s="7">
        <f t="shared" ref="S137" si="1206">O137</f>
        <v>18.68</v>
      </c>
      <c r="T137" s="10">
        <f t="shared" ref="T137" si="1207">MIN(R137,S137)</f>
        <v>18.68</v>
      </c>
      <c r="U137" s="11">
        <f t="shared" ref="U137" si="1208">MAX(0,R$4-T137)</f>
        <v>0</v>
      </c>
    </row>
    <row r="138" spans="1:21" ht="18" customHeight="1" x14ac:dyDescent="0.2">
      <c r="A138" s="1">
        <f t="shared" si="344"/>
        <v>44309</v>
      </c>
      <c r="B138" s="17"/>
      <c r="C138" s="17"/>
      <c r="D138" s="18"/>
      <c r="E138" s="16"/>
      <c r="F138" s="17"/>
      <c r="G138" s="17"/>
      <c r="H138" s="18"/>
      <c r="I138" s="16"/>
      <c r="J138" s="17"/>
      <c r="K138" s="17"/>
      <c r="L138" s="18"/>
      <c r="M138" s="16"/>
      <c r="N138" s="7">
        <v>18.75</v>
      </c>
      <c r="O138" s="7">
        <v>18.52</v>
      </c>
      <c r="P138" s="10">
        <f t="shared" ref="P138" si="1209">MIN(N138,O138)</f>
        <v>18.52</v>
      </c>
      <c r="Q138" s="11">
        <f t="shared" ref="Q138" si="1210">MAX(0,N$4-P138)</f>
        <v>0</v>
      </c>
      <c r="R138" s="7">
        <f t="shared" ref="R138" si="1211">N138</f>
        <v>18.75</v>
      </c>
      <c r="S138" s="7">
        <f t="shared" ref="S138" si="1212">O138</f>
        <v>18.52</v>
      </c>
      <c r="T138" s="10">
        <f t="shared" ref="T138" si="1213">MIN(R138,S138)</f>
        <v>18.52</v>
      </c>
      <c r="U138" s="11">
        <f t="shared" ref="U138" si="1214">MAX(0,R$4-T138)</f>
        <v>0</v>
      </c>
    </row>
    <row r="139" spans="1:21" ht="18" customHeight="1" x14ac:dyDescent="0.2">
      <c r="A139" s="1">
        <f t="shared" si="344"/>
        <v>44302</v>
      </c>
      <c r="B139" s="17"/>
      <c r="C139" s="17"/>
      <c r="D139" s="18"/>
      <c r="E139" s="16"/>
      <c r="F139" s="17"/>
      <c r="G139" s="17"/>
      <c r="H139" s="18"/>
      <c r="I139" s="16"/>
      <c r="J139" s="17"/>
      <c r="K139" s="17"/>
      <c r="L139" s="18"/>
      <c r="M139" s="16"/>
      <c r="N139" s="7">
        <v>18.75</v>
      </c>
      <c r="O139" s="7">
        <v>18.350000000000001</v>
      </c>
      <c r="P139" s="10">
        <f t="shared" ref="P139" si="1215">MIN(N139,O139)</f>
        <v>18.350000000000001</v>
      </c>
      <c r="Q139" s="11">
        <f t="shared" ref="Q139" si="1216">MAX(0,N$4-P139)</f>
        <v>0</v>
      </c>
      <c r="R139" s="7">
        <f t="shared" ref="R139" si="1217">N139</f>
        <v>18.75</v>
      </c>
      <c r="S139" s="7">
        <f t="shared" ref="S139" si="1218">O139</f>
        <v>18.350000000000001</v>
      </c>
      <c r="T139" s="10">
        <f t="shared" ref="T139" si="1219">MIN(R139,S139)</f>
        <v>18.350000000000001</v>
      </c>
      <c r="U139" s="11">
        <f t="shared" ref="U139" si="1220">MAX(0,R$4-T139)</f>
        <v>0</v>
      </c>
    </row>
    <row r="140" spans="1:21" ht="18" customHeight="1" x14ac:dyDescent="0.2">
      <c r="A140" s="1">
        <f t="shared" si="344"/>
        <v>44295</v>
      </c>
      <c r="B140" s="17"/>
      <c r="C140" s="17"/>
      <c r="D140" s="18"/>
      <c r="E140" s="16"/>
      <c r="F140" s="17"/>
      <c r="G140" s="17"/>
      <c r="H140" s="18"/>
      <c r="I140" s="16"/>
      <c r="J140" s="17"/>
      <c r="K140" s="17"/>
      <c r="L140" s="18"/>
      <c r="M140" s="16"/>
      <c r="N140" s="7">
        <v>18.5</v>
      </c>
      <c r="O140" s="7">
        <v>18.2</v>
      </c>
      <c r="P140" s="10">
        <f t="shared" ref="P140" si="1221">MIN(N140,O140)</f>
        <v>18.2</v>
      </c>
      <c r="Q140" s="11">
        <f t="shared" ref="Q140" si="1222">MAX(0,N$4-P140)</f>
        <v>0</v>
      </c>
      <c r="R140" s="7">
        <f t="shared" ref="R140" si="1223">N140</f>
        <v>18.5</v>
      </c>
      <c r="S140" s="7">
        <f t="shared" ref="S140" si="1224">O140</f>
        <v>18.2</v>
      </c>
      <c r="T140" s="10">
        <f t="shared" ref="T140" si="1225">MIN(R140,S140)</f>
        <v>18.2</v>
      </c>
      <c r="U140" s="11">
        <f t="shared" ref="U140" si="1226">MAX(0,R$4-T140)</f>
        <v>0</v>
      </c>
    </row>
    <row r="141" spans="1:21" ht="18" customHeight="1" x14ac:dyDescent="0.2">
      <c r="A141" s="1">
        <f t="shared" si="344"/>
        <v>44288</v>
      </c>
      <c r="B141" s="17"/>
      <c r="C141" s="17"/>
      <c r="D141" s="18"/>
      <c r="E141" s="16"/>
      <c r="F141" s="17"/>
      <c r="G141" s="17"/>
      <c r="H141" s="18"/>
      <c r="I141" s="16"/>
      <c r="J141" s="17"/>
      <c r="K141" s="17"/>
      <c r="L141" s="18"/>
      <c r="M141" s="16"/>
      <c r="N141" s="7">
        <v>18.63</v>
      </c>
      <c r="O141" s="7">
        <v>17.86</v>
      </c>
      <c r="P141" s="10">
        <f t="shared" ref="P141" si="1227">MIN(N141,O141)</f>
        <v>17.86</v>
      </c>
      <c r="Q141" s="11">
        <f t="shared" ref="Q141" si="1228">MAX(0,N$4-P141)</f>
        <v>0</v>
      </c>
      <c r="R141" s="7">
        <f t="shared" ref="R141" si="1229">N141</f>
        <v>18.63</v>
      </c>
      <c r="S141" s="7">
        <f t="shared" ref="S141" si="1230">O141</f>
        <v>17.86</v>
      </c>
      <c r="T141" s="10">
        <f t="shared" ref="T141" si="1231">MIN(R141,S141)</f>
        <v>17.86</v>
      </c>
      <c r="U141" s="11">
        <f t="shared" ref="U141" si="1232">MAX(0,R$4-T141)</f>
        <v>0</v>
      </c>
    </row>
    <row r="142" spans="1:21" ht="18" customHeight="1" x14ac:dyDescent="0.2">
      <c r="A142" s="1">
        <f t="shared" si="344"/>
        <v>44281</v>
      </c>
      <c r="B142" s="17"/>
      <c r="C142" s="17"/>
      <c r="D142" s="18"/>
      <c r="E142" s="16"/>
      <c r="F142" s="17"/>
      <c r="G142" s="17"/>
      <c r="H142" s="18"/>
      <c r="I142" s="16"/>
      <c r="J142" s="17"/>
      <c r="K142" s="17"/>
      <c r="L142" s="18"/>
      <c r="M142" s="16"/>
      <c r="N142" s="7">
        <v>18.25</v>
      </c>
      <c r="O142" s="7">
        <v>17.48</v>
      </c>
      <c r="P142" s="10">
        <f t="shared" ref="P142" si="1233">MIN(N142,O142)</f>
        <v>17.48</v>
      </c>
      <c r="Q142" s="11">
        <f t="shared" ref="Q142" si="1234">MAX(0,N$4-P142)</f>
        <v>0</v>
      </c>
      <c r="R142" s="7">
        <f t="shared" ref="R142" si="1235">N142</f>
        <v>18.25</v>
      </c>
      <c r="S142" s="7">
        <f t="shared" ref="S142" si="1236">O142</f>
        <v>17.48</v>
      </c>
      <c r="T142" s="10">
        <f t="shared" ref="T142" si="1237">MIN(R142,S142)</f>
        <v>17.48</v>
      </c>
      <c r="U142" s="11">
        <f t="shared" ref="U142" si="1238">MAX(0,R$4-T142)</f>
        <v>0</v>
      </c>
    </row>
    <row r="143" spans="1:21" ht="18" customHeight="1" x14ac:dyDescent="0.2">
      <c r="A143" s="1">
        <f t="shared" si="344"/>
        <v>44274</v>
      </c>
      <c r="B143" s="17"/>
      <c r="C143" s="17"/>
      <c r="D143" s="18"/>
      <c r="E143" s="16"/>
      <c r="F143" s="17"/>
      <c r="G143" s="17"/>
      <c r="H143" s="18"/>
      <c r="I143" s="16"/>
      <c r="J143" s="17"/>
      <c r="K143" s="17"/>
      <c r="L143" s="18"/>
      <c r="M143" s="16"/>
      <c r="N143" s="7">
        <v>18</v>
      </c>
      <c r="O143" s="7">
        <v>17.04</v>
      </c>
      <c r="P143" s="10">
        <f t="shared" ref="P143" si="1239">MIN(N143,O143)</f>
        <v>17.04</v>
      </c>
      <c r="Q143" s="11">
        <f t="shared" ref="Q143" si="1240">MAX(0,N$4-P143)</f>
        <v>0</v>
      </c>
      <c r="R143" s="7">
        <f t="shared" ref="R143" si="1241">N143</f>
        <v>18</v>
      </c>
      <c r="S143" s="7">
        <f t="shared" ref="S143" si="1242">O143</f>
        <v>17.04</v>
      </c>
      <c r="T143" s="10">
        <f t="shared" ref="T143" si="1243">MIN(R143,S143)</f>
        <v>17.04</v>
      </c>
      <c r="U143" s="11">
        <f t="shared" ref="U143" si="1244">MAX(0,R$4-T143)</f>
        <v>0</v>
      </c>
    </row>
    <row r="144" spans="1:21" ht="18" customHeight="1" x14ac:dyDescent="0.2">
      <c r="A144" s="1">
        <f t="shared" si="344"/>
        <v>44267</v>
      </c>
      <c r="B144" s="17"/>
      <c r="C144" s="17"/>
      <c r="D144" s="18"/>
      <c r="E144" s="16"/>
      <c r="F144" s="17"/>
      <c r="G144" s="17"/>
      <c r="H144" s="18"/>
      <c r="I144" s="16"/>
      <c r="J144" s="17"/>
      <c r="K144" s="17"/>
      <c r="L144" s="18"/>
      <c r="M144" s="16"/>
      <c r="N144" s="7">
        <v>18</v>
      </c>
      <c r="O144" s="7">
        <v>16.43</v>
      </c>
      <c r="P144" s="10">
        <f t="shared" ref="P144" si="1245">MIN(N144,O144)</f>
        <v>16.43</v>
      </c>
      <c r="Q144" s="11">
        <f t="shared" ref="Q144" si="1246">MAX(0,N$4-P144)</f>
        <v>0</v>
      </c>
      <c r="R144" s="7">
        <f t="shared" ref="R144" si="1247">N144</f>
        <v>18</v>
      </c>
      <c r="S144" s="7">
        <f t="shared" ref="S144" si="1248">O144</f>
        <v>16.43</v>
      </c>
      <c r="T144" s="10">
        <f t="shared" ref="T144" si="1249">MIN(R144,S144)</f>
        <v>16.43</v>
      </c>
      <c r="U144" s="11">
        <f t="shared" ref="U144" si="1250">MAX(0,R$4-T144)</f>
        <v>0</v>
      </c>
    </row>
    <row r="145" spans="1:21" ht="18" customHeight="1" x14ac:dyDescent="0.2">
      <c r="A145" s="1">
        <f t="shared" si="344"/>
        <v>44260</v>
      </c>
      <c r="B145" s="17"/>
      <c r="C145" s="17"/>
      <c r="D145" s="18"/>
      <c r="E145" s="16"/>
      <c r="F145" s="17"/>
      <c r="G145" s="17"/>
      <c r="H145" s="18"/>
      <c r="I145" s="16"/>
      <c r="J145" s="17"/>
      <c r="K145" s="17"/>
      <c r="L145" s="18"/>
      <c r="M145" s="16"/>
      <c r="N145" s="7">
        <v>17.25</v>
      </c>
      <c r="O145" s="7">
        <v>15.82</v>
      </c>
      <c r="P145" s="10">
        <f t="shared" ref="P145" si="1251">MIN(N145,O145)</f>
        <v>15.82</v>
      </c>
      <c r="Q145" s="11">
        <f t="shared" ref="Q145" si="1252">MAX(0,N$4-P145)</f>
        <v>0</v>
      </c>
      <c r="R145" s="7">
        <f t="shared" ref="R145" si="1253">N145</f>
        <v>17.25</v>
      </c>
      <c r="S145" s="7">
        <f t="shared" ref="S145" si="1254">O145</f>
        <v>15.82</v>
      </c>
      <c r="T145" s="10">
        <f t="shared" ref="T145" si="1255">MIN(R145,S145)</f>
        <v>15.82</v>
      </c>
      <c r="U145" s="11">
        <f t="shared" ref="U145" si="1256">MAX(0,R$4-T145)</f>
        <v>0</v>
      </c>
    </row>
    <row r="146" spans="1:21" ht="18" customHeight="1" x14ac:dyDescent="0.2">
      <c r="A146" s="1">
        <f t="shared" si="344"/>
        <v>44253</v>
      </c>
      <c r="B146" s="17"/>
      <c r="C146" s="17"/>
      <c r="D146" s="18"/>
      <c r="E146" s="16"/>
      <c r="F146" s="17"/>
      <c r="G146" s="17"/>
      <c r="H146" s="18"/>
      <c r="I146" s="16"/>
      <c r="J146" s="17"/>
      <c r="K146" s="17"/>
      <c r="L146" s="18"/>
      <c r="M146" s="16"/>
      <c r="N146" s="7">
        <v>16.75</v>
      </c>
      <c r="O146" s="7">
        <v>15.28</v>
      </c>
      <c r="P146" s="10">
        <f t="shared" ref="P146" si="1257">MIN(N146,O146)</f>
        <v>15.28</v>
      </c>
      <c r="Q146" s="11">
        <f t="shared" ref="Q146" si="1258">MAX(0,N$4-P146)</f>
        <v>0</v>
      </c>
      <c r="R146" s="7">
        <f t="shared" ref="R146" si="1259">N146</f>
        <v>16.75</v>
      </c>
      <c r="S146" s="7">
        <f t="shared" ref="S146" si="1260">O146</f>
        <v>15.28</v>
      </c>
      <c r="T146" s="10">
        <f t="shared" ref="T146" si="1261">MIN(R146,S146)</f>
        <v>15.28</v>
      </c>
      <c r="U146" s="11">
        <f t="shared" ref="U146" si="1262">MAX(0,R$4-T146)</f>
        <v>0</v>
      </c>
    </row>
    <row r="147" spans="1:21" ht="18" customHeight="1" x14ac:dyDescent="0.2">
      <c r="A147" s="1">
        <f t="shared" si="344"/>
        <v>44246</v>
      </c>
      <c r="B147" s="17"/>
      <c r="C147" s="17"/>
      <c r="D147" s="18"/>
      <c r="E147" s="16"/>
      <c r="F147" s="17"/>
      <c r="G147" s="17"/>
      <c r="H147" s="18"/>
      <c r="I147" s="16"/>
      <c r="J147" s="17"/>
      <c r="K147" s="17"/>
      <c r="L147" s="18"/>
      <c r="M147" s="16"/>
      <c r="N147" s="7">
        <v>16.25</v>
      </c>
      <c r="O147" s="7">
        <v>14.85</v>
      </c>
      <c r="P147" s="10">
        <f t="shared" ref="P147" si="1263">MIN(N147,O147)</f>
        <v>14.85</v>
      </c>
      <c r="Q147" s="11">
        <f t="shared" ref="Q147" si="1264">MAX(0,N$4-P147)</f>
        <v>0</v>
      </c>
      <c r="R147" s="7">
        <f t="shared" ref="R147" si="1265">N147</f>
        <v>16.25</v>
      </c>
      <c r="S147" s="7">
        <f t="shared" ref="S147" si="1266">O147</f>
        <v>14.85</v>
      </c>
      <c r="T147" s="10">
        <f t="shared" ref="T147" si="1267">MIN(R147,S147)</f>
        <v>14.85</v>
      </c>
      <c r="U147" s="11">
        <f t="shared" ref="U147" si="1268">MAX(0,R$4-T147)</f>
        <v>0</v>
      </c>
    </row>
    <row r="148" spans="1:21" ht="18" customHeight="1" x14ac:dyDescent="0.2">
      <c r="A148" s="1">
        <f t="shared" si="344"/>
        <v>44239</v>
      </c>
      <c r="B148" s="17"/>
      <c r="C148" s="17"/>
      <c r="D148" s="18"/>
      <c r="E148" s="16"/>
      <c r="F148" s="17"/>
      <c r="G148" s="17"/>
      <c r="H148" s="18"/>
      <c r="I148" s="16"/>
      <c r="J148" s="17"/>
      <c r="K148" s="17"/>
      <c r="L148" s="18"/>
      <c r="M148" s="16"/>
      <c r="N148" s="7">
        <v>15.5</v>
      </c>
      <c r="O148" s="7">
        <v>14.6</v>
      </c>
      <c r="P148" s="10">
        <f t="shared" ref="P148" si="1269">MIN(N148,O148)</f>
        <v>14.6</v>
      </c>
      <c r="Q148" s="11">
        <f t="shared" ref="Q148" si="1270">MAX(0,N$4-P148)</f>
        <v>0</v>
      </c>
      <c r="R148" s="7">
        <f t="shared" ref="R148" si="1271">N148</f>
        <v>15.5</v>
      </c>
      <c r="S148" s="7">
        <f t="shared" ref="S148" si="1272">O148</f>
        <v>14.6</v>
      </c>
      <c r="T148" s="10">
        <f t="shared" ref="T148" si="1273">MIN(R148,S148)</f>
        <v>14.6</v>
      </c>
      <c r="U148" s="11">
        <f t="shared" ref="U148" si="1274">MAX(0,R$4-T148)</f>
        <v>0</v>
      </c>
    </row>
    <row r="149" spans="1:21" ht="18" customHeight="1" x14ac:dyDescent="0.2">
      <c r="A149" s="1">
        <f t="shared" si="344"/>
        <v>44232</v>
      </c>
      <c r="B149" s="17"/>
      <c r="C149" s="17"/>
      <c r="D149" s="18"/>
      <c r="E149" s="16"/>
      <c r="F149" s="17"/>
      <c r="G149" s="17"/>
      <c r="H149" s="18"/>
      <c r="I149" s="16"/>
      <c r="J149" s="17"/>
      <c r="K149" s="17"/>
      <c r="L149" s="18"/>
      <c r="M149" s="16"/>
      <c r="N149" s="7">
        <v>14.75</v>
      </c>
      <c r="O149" s="7">
        <v>14.58</v>
      </c>
      <c r="P149" s="10">
        <f t="shared" ref="P149" si="1275">MIN(N149,O149)</f>
        <v>14.58</v>
      </c>
      <c r="Q149" s="11">
        <f t="shared" ref="Q149" si="1276">MAX(0,N$4-P149)</f>
        <v>0</v>
      </c>
      <c r="R149" s="7">
        <f t="shared" ref="R149" si="1277">N149</f>
        <v>14.75</v>
      </c>
      <c r="S149" s="7">
        <f t="shared" ref="S149" si="1278">O149</f>
        <v>14.58</v>
      </c>
      <c r="T149" s="10">
        <f t="shared" ref="T149" si="1279">MIN(R149,S149)</f>
        <v>14.58</v>
      </c>
      <c r="U149" s="11">
        <f t="shared" ref="U149" si="1280">MAX(0,R$4-T149)</f>
        <v>0</v>
      </c>
    </row>
    <row r="150" spans="1:21" ht="18" customHeight="1" x14ac:dyDescent="0.2">
      <c r="A150" s="1">
        <f t="shared" si="344"/>
        <v>44225</v>
      </c>
      <c r="B150" s="17"/>
      <c r="C150" s="17"/>
      <c r="D150" s="18"/>
      <c r="E150" s="16"/>
      <c r="F150" s="17"/>
      <c r="G150" s="17"/>
      <c r="H150" s="18"/>
      <c r="I150" s="16"/>
      <c r="J150" s="17"/>
      <c r="K150" s="17"/>
      <c r="L150" s="18"/>
      <c r="M150" s="16"/>
      <c r="N150" s="7">
        <v>14.5</v>
      </c>
      <c r="O150" s="7">
        <v>14.7</v>
      </c>
      <c r="P150" s="10">
        <f t="shared" ref="P150" si="1281">MIN(N150,O150)</f>
        <v>14.5</v>
      </c>
      <c r="Q150" s="11">
        <f t="shared" ref="Q150" si="1282">MAX(0,N$4-P150)</f>
        <v>0</v>
      </c>
      <c r="R150" s="7">
        <f t="shared" ref="R150" si="1283">N150</f>
        <v>14.5</v>
      </c>
      <c r="S150" s="7">
        <f t="shared" ref="S150" si="1284">O150</f>
        <v>14.7</v>
      </c>
      <c r="T150" s="10">
        <f t="shared" ref="T150" si="1285">MIN(R150,S150)</f>
        <v>14.5</v>
      </c>
      <c r="U150" s="11">
        <f t="shared" ref="U150" si="1286">MAX(0,R$4-T150)</f>
        <v>0</v>
      </c>
    </row>
    <row r="151" spans="1:21" ht="18" customHeight="1" x14ac:dyDescent="0.2">
      <c r="A151" s="1">
        <f t="shared" si="344"/>
        <v>44218</v>
      </c>
      <c r="B151" s="17"/>
      <c r="C151" s="17"/>
      <c r="D151" s="18"/>
      <c r="E151" s="16"/>
      <c r="F151" s="17"/>
      <c r="G151" s="17"/>
      <c r="H151" s="18"/>
      <c r="I151" s="16"/>
      <c r="J151" s="17"/>
      <c r="K151" s="17"/>
      <c r="L151" s="18"/>
      <c r="M151" s="16"/>
      <c r="N151" s="7">
        <v>14.5</v>
      </c>
      <c r="O151" s="7">
        <v>14.88</v>
      </c>
      <c r="P151" s="10">
        <f t="shared" ref="P151" si="1287">MIN(N151,O151)</f>
        <v>14.5</v>
      </c>
      <c r="Q151" s="11">
        <f t="shared" ref="Q151" si="1288">MAX(0,N$4-P151)</f>
        <v>0</v>
      </c>
      <c r="R151" s="7">
        <f t="shared" ref="R151" si="1289">N151</f>
        <v>14.5</v>
      </c>
      <c r="S151" s="7">
        <f t="shared" ref="S151" si="1290">O151</f>
        <v>14.88</v>
      </c>
      <c r="T151" s="10">
        <f t="shared" ref="T151" si="1291">MIN(R151,S151)</f>
        <v>14.5</v>
      </c>
      <c r="U151" s="11">
        <f t="shared" ref="U151" si="1292">MAX(0,R$4-T151)</f>
        <v>0</v>
      </c>
    </row>
    <row r="152" spans="1:21" ht="18" customHeight="1" x14ac:dyDescent="0.2">
      <c r="A152" s="1">
        <f t="shared" si="344"/>
        <v>44211</v>
      </c>
      <c r="B152" s="17"/>
      <c r="C152" s="17"/>
      <c r="D152" s="18"/>
      <c r="E152" s="16"/>
      <c r="F152" s="17"/>
      <c r="G152" s="17"/>
      <c r="H152" s="18"/>
      <c r="I152" s="16"/>
      <c r="J152" s="17"/>
      <c r="K152" s="17"/>
      <c r="L152" s="18"/>
      <c r="M152" s="16"/>
      <c r="N152" s="7">
        <v>14.5</v>
      </c>
      <c r="O152" s="7">
        <v>15.22</v>
      </c>
      <c r="P152" s="10">
        <f t="shared" ref="P152" si="1293">MIN(N152,O152)</f>
        <v>14.5</v>
      </c>
      <c r="Q152" s="11">
        <f t="shared" ref="Q152" si="1294">MAX(0,N$4-P152)</f>
        <v>0</v>
      </c>
      <c r="R152" s="7">
        <f t="shared" ref="R152" si="1295">N152</f>
        <v>14.5</v>
      </c>
      <c r="S152" s="7">
        <f t="shared" ref="S152" si="1296">O152</f>
        <v>15.22</v>
      </c>
      <c r="T152" s="10">
        <f t="shared" ref="T152" si="1297">MIN(R152,S152)</f>
        <v>14.5</v>
      </c>
      <c r="U152" s="11">
        <f t="shared" ref="U152" si="1298">MAX(0,R$4-T152)</f>
        <v>0</v>
      </c>
    </row>
    <row r="153" spans="1:21" ht="18" customHeight="1" x14ac:dyDescent="0.2">
      <c r="A153" s="1">
        <f t="shared" si="344"/>
        <v>44204</v>
      </c>
      <c r="B153" s="17"/>
      <c r="C153" s="17"/>
      <c r="D153" s="18"/>
      <c r="E153" s="16"/>
      <c r="F153" s="17"/>
      <c r="G153" s="17"/>
      <c r="H153" s="18"/>
      <c r="I153" s="16"/>
      <c r="J153" s="17"/>
      <c r="K153" s="17"/>
      <c r="L153" s="18"/>
      <c r="M153" s="16"/>
      <c r="N153" s="7">
        <v>14.75</v>
      </c>
      <c r="O153" s="7">
        <v>15.49</v>
      </c>
      <c r="P153" s="10">
        <f t="shared" ref="P153" si="1299">MIN(N153,O153)</f>
        <v>14.75</v>
      </c>
      <c r="Q153" s="11">
        <f t="shared" ref="Q153" si="1300">MAX(0,N$4-P153)</f>
        <v>0</v>
      </c>
      <c r="R153" s="7">
        <f t="shared" ref="R153" si="1301">N153</f>
        <v>14.75</v>
      </c>
      <c r="S153" s="7">
        <f t="shared" ref="S153" si="1302">O153</f>
        <v>15.49</v>
      </c>
      <c r="T153" s="10">
        <f t="shared" ref="T153" si="1303">MIN(R153,S153)</f>
        <v>14.75</v>
      </c>
      <c r="U153" s="11">
        <f t="shared" ref="U153" si="1304">MAX(0,R$4-T153)</f>
        <v>0</v>
      </c>
    </row>
    <row r="154" spans="1:21" ht="18" customHeight="1" x14ac:dyDescent="0.2">
      <c r="A154" s="1">
        <f t="shared" si="344"/>
        <v>44197</v>
      </c>
      <c r="B154" s="17"/>
      <c r="C154" s="17"/>
      <c r="D154" s="18"/>
      <c r="E154" s="16"/>
      <c r="F154" s="17"/>
      <c r="G154" s="17"/>
      <c r="H154" s="18"/>
      <c r="I154" s="16"/>
      <c r="J154" s="17"/>
      <c r="K154" s="17"/>
      <c r="L154" s="18"/>
      <c r="M154" s="16"/>
      <c r="N154" s="7">
        <v>15</v>
      </c>
      <c r="O154" s="7">
        <v>15.6</v>
      </c>
      <c r="P154" s="10">
        <f t="shared" ref="P154" si="1305">MIN(N154,O154)</f>
        <v>15</v>
      </c>
      <c r="Q154" s="11">
        <f t="shared" ref="Q154" si="1306">MAX(0,N$4-P154)</f>
        <v>0</v>
      </c>
      <c r="R154" s="7">
        <f t="shared" ref="R154" si="1307">N154</f>
        <v>15</v>
      </c>
      <c r="S154" s="7">
        <f t="shared" ref="S154" si="1308">O154</f>
        <v>15.6</v>
      </c>
      <c r="T154" s="10">
        <f t="shared" ref="T154" si="1309">MIN(R154,S154)</f>
        <v>15</v>
      </c>
      <c r="U154" s="11">
        <f t="shared" ref="U154" si="1310">MAX(0,R$4-T154)</f>
        <v>0</v>
      </c>
    </row>
    <row r="155" spans="1:21" ht="18" customHeight="1" x14ac:dyDescent="0.2">
      <c r="A155" s="1">
        <f t="shared" si="344"/>
        <v>44190</v>
      </c>
      <c r="B155" s="17"/>
      <c r="C155" s="17"/>
      <c r="D155" s="18"/>
      <c r="E155" s="16"/>
      <c r="F155" s="17"/>
      <c r="G155" s="17"/>
      <c r="H155" s="18"/>
      <c r="I155" s="16"/>
      <c r="J155" s="17"/>
      <c r="K155" s="17"/>
      <c r="L155" s="18"/>
      <c r="M155" s="16"/>
      <c r="N155" s="7">
        <v>15.25</v>
      </c>
      <c r="O155" s="7">
        <v>15.72</v>
      </c>
      <c r="P155" s="10">
        <f t="shared" ref="P155" si="1311">MIN(N155,O155)</f>
        <v>15.25</v>
      </c>
      <c r="Q155" s="11">
        <f t="shared" ref="Q155" si="1312">MAX(0,N$4-P155)</f>
        <v>0</v>
      </c>
      <c r="R155" s="7">
        <f t="shared" ref="R155" si="1313">N155</f>
        <v>15.25</v>
      </c>
      <c r="S155" s="7">
        <f t="shared" ref="S155" si="1314">O155</f>
        <v>15.72</v>
      </c>
      <c r="T155" s="10">
        <f t="shared" ref="T155" si="1315">MIN(R155,S155)</f>
        <v>15.25</v>
      </c>
      <c r="U155" s="11">
        <f t="shared" ref="U155" si="1316">MAX(0,R$4-T155)</f>
        <v>0</v>
      </c>
    </row>
    <row r="156" spans="1:21" ht="18" customHeight="1" x14ac:dyDescent="0.2">
      <c r="A156" s="1">
        <f t="shared" si="344"/>
        <v>44183</v>
      </c>
      <c r="B156" s="17"/>
      <c r="C156" s="17"/>
      <c r="D156" s="18"/>
      <c r="E156" s="16"/>
      <c r="F156" s="17"/>
      <c r="G156" s="17"/>
      <c r="H156" s="18"/>
      <c r="I156" s="16"/>
      <c r="J156" s="17"/>
      <c r="K156" s="17"/>
      <c r="L156" s="18"/>
      <c r="M156" s="16"/>
      <c r="N156" s="7">
        <v>16</v>
      </c>
      <c r="O156" s="7">
        <v>15.59</v>
      </c>
      <c r="P156" s="10">
        <f t="shared" ref="P156" si="1317">MIN(N156,O156)</f>
        <v>15.59</v>
      </c>
      <c r="Q156" s="11">
        <f t="shared" ref="Q156" si="1318">MAX(0,N$4-P156)</f>
        <v>0</v>
      </c>
      <c r="R156" s="7">
        <f t="shared" ref="R156" si="1319">N156</f>
        <v>16</v>
      </c>
      <c r="S156" s="7">
        <f t="shared" ref="S156" si="1320">O156</f>
        <v>15.59</v>
      </c>
      <c r="T156" s="10">
        <f t="shared" ref="T156" si="1321">MIN(R156,S156)</f>
        <v>15.59</v>
      </c>
      <c r="U156" s="11">
        <f t="shared" ref="U156" si="1322">MAX(0,R$4-T156)</f>
        <v>0</v>
      </c>
    </row>
    <row r="157" spans="1:21" ht="18" customHeight="1" x14ac:dyDescent="0.2">
      <c r="A157" s="1">
        <f t="shared" si="344"/>
        <v>44176</v>
      </c>
      <c r="B157" s="17"/>
      <c r="C157" s="17"/>
      <c r="D157" s="18"/>
      <c r="E157" s="16"/>
      <c r="F157" s="17"/>
      <c r="G157" s="17"/>
      <c r="H157" s="18"/>
      <c r="I157" s="16"/>
      <c r="J157" s="17"/>
      <c r="K157" s="17"/>
      <c r="L157" s="18"/>
      <c r="M157" s="16"/>
      <c r="N157" s="7">
        <v>15.88</v>
      </c>
      <c r="O157" s="7">
        <v>15.3</v>
      </c>
      <c r="P157" s="10">
        <f t="shared" ref="P157" si="1323">MIN(N157,O157)</f>
        <v>15.3</v>
      </c>
      <c r="Q157" s="11">
        <f t="shared" ref="Q157" si="1324">MAX(0,N$4-P157)</f>
        <v>0</v>
      </c>
      <c r="R157" s="7">
        <f t="shared" ref="R157" si="1325">N157</f>
        <v>15.88</v>
      </c>
      <c r="S157" s="7">
        <f t="shared" ref="S157" si="1326">O157</f>
        <v>15.3</v>
      </c>
      <c r="T157" s="10">
        <f t="shared" ref="T157" si="1327">MIN(R157,S157)</f>
        <v>15.3</v>
      </c>
      <c r="U157" s="11">
        <f t="shared" ref="U157" si="1328">MAX(0,R$4-T157)</f>
        <v>0</v>
      </c>
    </row>
    <row r="158" spans="1:21" ht="18" customHeight="1" x14ac:dyDescent="0.2">
      <c r="A158" s="1">
        <f t="shared" si="344"/>
        <v>44169</v>
      </c>
      <c r="B158" s="17"/>
      <c r="C158" s="17"/>
      <c r="D158" s="18"/>
      <c r="E158" s="16"/>
      <c r="F158" s="17"/>
      <c r="G158" s="17"/>
      <c r="H158" s="18"/>
      <c r="I158" s="16"/>
      <c r="J158" s="17"/>
      <c r="K158" s="17"/>
      <c r="L158" s="18"/>
      <c r="M158" s="16"/>
      <c r="N158" s="7">
        <v>15.75</v>
      </c>
      <c r="O158" s="7">
        <v>15.06</v>
      </c>
      <c r="P158" s="10">
        <f t="shared" ref="P158" si="1329">MIN(N158,O158)</f>
        <v>15.06</v>
      </c>
      <c r="Q158" s="11">
        <f t="shared" ref="Q158" si="1330">MAX(0,N$4-P158)</f>
        <v>0</v>
      </c>
      <c r="R158" s="7">
        <f t="shared" ref="R158" si="1331">N158</f>
        <v>15.75</v>
      </c>
      <c r="S158" s="7">
        <f t="shared" ref="S158" si="1332">O158</f>
        <v>15.06</v>
      </c>
      <c r="T158" s="10">
        <f t="shared" ref="T158" si="1333">MIN(R158,S158)</f>
        <v>15.06</v>
      </c>
      <c r="U158" s="11">
        <f t="shared" ref="U158" si="1334">MAX(0,R$4-T158)</f>
        <v>0</v>
      </c>
    </row>
    <row r="159" spans="1:21" ht="18" customHeight="1" x14ac:dyDescent="0.2">
      <c r="A159" s="1">
        <f t="shared" si="344"/>
        <v>44162</v>
      </c>
      <c r="B159" s="17"/>
      <c r="C159" s="17"/>
      <c r="D159" s="18"/>
      <c r="E159" s="16"/>
      <c r="F159" s="17"/>
      <c r="G159" s="17"/>
      <c r="H159" s="18"/>
      <c r="I159" s="16"/>
      <c r="J159" s="17"/>
      <c r="K159" s="17"/>
      <c r="L159" s="18"/>
      <c r="M159" s="16"/>
      <c r="N159" s="7">
        <v>15.6</v>
      </c>
      <c r="O159" s="7">
        <v>14.84</v>
      </c>
      <c r="P159" s="10">
        <f t="shared" ref="P159" si="1335">MIN(N159,O159)</f>
        <v>14.84</v>
      </c>
      <c r="Q159" s="11">
        <f t="shared" ref="Q159" si="1336">MAX(0,N$4-P159)</f>
        <v>0</v>
      </c>
      <c r="R159" s="7">
        <f t="shared" ref="R159" si="1337">N159</f>
        <v>15.6</v>
      </c>
      <c r="S159" s="7">
        <f t="shared" ref="S159" si="1338">O159</f>
        <v>14.84</v>
      </c>
      <c r="T159" s="10">
        <f t="shared" ref="T159" si="1339">MIN(R159,S159)</f>
        <v>14.84</v>
      </c>
      <c r="U159" s="11">
        <f t="shared" ref="U159" si="1340">MAX(0,R$4-T159)</f>
        <v>0</v>
      </c>
    </row>
    <row r="160" spans="1:21" ht="18" customHeight="1" x14ac:dyDescent="0.2">
      <c r="A160" s="1">
        <f t="shared" si="344"/>
        <v>44155</v>
      </c>
      <c r="B160" s="17"/>
      <c r="C160" s="17"/>
      <c r="D160" s="18"/>
      <c r="E160" s="16"/>
      <c r="F160" s="17"/>
      <c r="G160" s="17"/>
      <c r="H160" s="18"/>
      <c r="I160" s="16"/>
      <c r="J160" s="17"/>
      <c r="K160" s="17"/>
      <c r="L160" s="18"/>
      <c r="M160" s="16"/>
      <c r="N160" s="7">
        <v>15.13</v>
      </c>
      <c r="O160" s="7">
        <v>14.63</v>
      </c>
      <c r="P160" s="10">
        <f t="shared" ref="P160" si="1341">MIN(N160,O160)</f>
        <v>14.63</v>
      </c>
      <c r="Q160" s="11">
        <f t="shared" ref="Q160" si="1342">MAX(0,N$4-P160)</f>
        <v>0</v>
      </c>
      <c r="R160" s="7">
        <f t="shared" ref="R160" si="1343">N160</f>
        <v>15.13</v>
      </c>
      <c r="S160" s="7">
        <f t="shared" ref="S160" si="1344">O160</f>
        <v>14.63</v>
      </c>
      <c r="T160" s="10">
        <f t="shared" ref="T160" si="1345">MIN(R160,S160)</f>
        <v>14.63</v>
      </c>
      <c r="U160" s="11">
        <f t="shared" ref="U160" si="1346">MAX(0,R$4-T160)</f>
        <v>0</v>
      </c>
    </row>
    <row r="161" spans="1:21" ht="18" customHeight="1" x14ac:dyDescent="0.2">
      <c r="A161" s="1">
        <f t="shared" si="344"/>
        <v>44148</v>
      </c>
      <c r="B161" s="17"/>
      <c r="C161" s="17"/>
      <c r="D161" s="18"/>
      <c r="E161" s="16"/>
      <c r="F161" s="17"/>
      <c r="G161" s="17"/>
      <c r="H161" s="18"/>
      <c r="I161" s="16"/>
      <c r="J161" s="17"/>
      <c r="K161" s="17"/>
      <c r="L161" s="18"/>
      <c r="M161" s="16"/>
      <c r="N161" s="7">
        <v>14.63</v>
      </c>
      <c r="O161" s="7">
        <v>14.49</v>
      </c>
      <c r="P161" s="10">
        <f t="shared" ref="P161" si="1347">MIN(N161,O161)</f>
        <v>14.49</v>
      </c>
      <c r="Q161" s="11">
        <f t="shared" ref="Q161" si="1348">MAX(0,N$4-P161)</f>
        <v>0</v>
      </c>
      <c r="R161" s="7">
        <f t="shared" ref="R161" si="1349">N161</f>
        <v>14.63</v>
      </c>
      <c r="S161" s="7">
        <f t="shared" ref="S161" si="1350">O161</f>
        <v>14.49</v>
      </c>
      <c r="T161" s="10">
        <f t="shared" ref="T161" si="1351">MIN(R161,S161)</f>
        <v>14.49</v>
      </c>
      <c r="U161" s="11">
        <f t="shared" ref="U161" si="1352">MAX(0,R$4-T161)</f>
        <v>0</v>
      </c>
    </row>
    <row r="162" spans="1:21" ht="18" customHeight="1" x14ac:dyDescent="0.2">
      <c r="A162" s="1">
        <f t="shared" si="344"/>
        <v>44141</v>
      </c>
      <c r="B162" s="17"/>
      <c r="C162" s="17"/>
      <c r="D162" s="18"/>
      <c r="E162" s="16"/>
      <c r="F162" s="17"/>
      <c r="G162" s="17"/>
      <c r="H162" s="18"/>
      <c r="I162" s="16"/>
      <c r="J162" s="17"/>
      <c r="K162" s="17"/>
      <c r="L162" s="18"/>
      <c r="M162" s="16"/>
      <c r="N162" s="7">
        <v>14.75</v>
      </c>
      <c r="O162" s="7">
        <v>14.29</v>
      </c>
      <c r="P162" s="10">
        <f t="shared" ref="P162" si="1353">MIN(N162,O162)</f>
        <v>14.29</v>
      </c>
      <c r="Q162" s="11">
        <f t="shared" ref="Q162" si="1354">MAX(0,N$4-P162)</f>
        <v>0</v>
      </c>
      <c r="R162" s="7">
        <f t="shared" ref="R162" si="1355">N162</f>
        <v>14.75</v>
      </c>
      <c r="S162" s="7">
        <f t="shared" ref="S162" si="1356">O162</f>
        <v>14.29</v>
      </c>
      <c r="T162" s="10">
        <f t="shared" ref="T162" si="1357">MIN(R162,S162)</f>
        <v>14.29</v>
      </c>
      <c r="U162" s="11">
        <f t="shared" ref="U162" si="1358">MAX(0,R$4-T162)</f>
        <v>0</v>
      </c>
    </row>
    <row r="163" spans="1:21" ht="18" customHeight="1" x14ac:dyDescent="0.2">
      <c r="A163" s="1">
        <f t="shared" si="344"/>
        <v>44134</v>
      </c>
      <c r="B163" s="17"/>
      <c r="C163" s="17"/>
      <c r="D163" s="18"/>
      <c r="E163" s="16"/>
      <c r="F163" s="17"/>
      <c r="G163" s="17"/>
      <c r="H163" s="18"/>
      <c r="I163" s="16"/>
      <c r="J163" s="17"/>
      <c r="K163" s="17"/>
      <c r="L163" s="18"/>
      <c r="M163" s="16"/>
      <c r="N163" s="7">
        <v>14.75</v>
      </c>
      <c r="O163" s="7">
        <v>14.08</v>
      </c>
      <c r="P163" s="10">
        <f t="shared" ref="P163" si="1359">MIN(N163,O163)</f>
        <v>14.08</v>
      </c>
      <c r="Q163" s="11">
        <f t="shared" ref="Q163" si="1360">MAX(0,N$4-P163)</f>
        <v>0</v>
      </c>
      <c r="R163" s="7">
        <f t="shared" ref="R163" si="1361">N163</f>
        <v>14.75</v>
      </c>
      <c r="S163" s="7">
        <f t="shared" ref="S163" si="1362">O163</f>
        <v>14.08</v>
      </c>
      <c r="T163" s="10">
        <f t="shared" ref="T163" si="1363">MIN(R163,S163)</f>
        <v>14.08</v>
      </c>
      <c r="U163" s="11">
        <f t="shared" ref="U163" si="1364">MAX(0,R$4-T163)</f>
        <v>0</v>
      </c>
    </row>
    <row r="164" spans="1:21" ht="18" customHeight="1" x14ac:dyDescent="0.2">
      <c r="A164" s="1">
        <f t="shared" si="344"/>
        <v>44127</v>
      </c>
      <c r="B164" s="17"/>
      <c r="C164" s="17"/>
      <c r="D164" s="18"/>
      <c r="E164" s="16"/>
      <c r="F164" s="17"/>
      <c r="G164" s="17"/>
      <c r="H164" s="18"/>
      <c r="I164" s="16"/>
      <c r="J164" s="17"/>
      <c r="K164" s="17"/>
      <c r="L164" s="18"/>
      <c r="M164" s="16"/>
      <c r="N164" s="7">
        <v>14.38</v>
      </c>
      <c r="O164" s="7">
        <v>13.96</v>
      </c>
      <c r="P164" s="10">
        <f t="shared" ref="P164" si="1365">MIN(N164,O164)</f>
        <v>13.96</v>
      </c>
      <c r="Q164" s="11">
        <f t="shared" ref="Q164" si="1366">MAX(0,N$4-P164)</f>
        <v>0</v>
      </c>
      <c r="R164" s="7">
        <f t="shared" ref="R164" si="1367">N164</f>
        <v>14.38</v>
      </c>
      <c r="S164" s="7">
        <f t="shared" ref="S164" si="1368">O164</f>
        <v>13.96</v>
      </c>
      <c r="T164" s="10">
        <f t="shared" ref="T164" si="1369">MIN(R164,S164)</f>
        <v>13.96</v>
      </c>
      <c r="U164" s="11">
        <f t="shared" ref="U164" si="1370">MAX(0,R$4-T164)</f>
        <v>0</v>
      </c>
    </row>
    <row r="165" spans="1:21" ht="18" customHeight="1" x14ac:dyDescent="0.2">
      <c r="A165" s="1">
        <f t="shared" si="344"/>
        <v>44120</v>
      </c>
      <c r="B165" s="17"/>
      <c r="C165" s="17"/>
      <c r="D165" s="18"/>
      <c r="E165" s="16"/>
      <c r="F165" s="17"/>
      <c r="G165" s="17"/>
      <c r="H165" s="18"/>
      <c r="I165" s="16"/>
      <c r="J165" s="17"/>
      <c r="K165" s="17"/>
      <c r="L165" s="18"/>
      <c r="M165" s="16"/>
      <c r="N165" s="7">
        <v>14.13</v>
      </c>
      <c r="O165" s="7">
        <v>13.89</v>
      </c>
      <c r="P165" s="10">
        <f t="shared" ref="P165:P170" si="1371">MIN(N165,O165)</f>
        <v>13.89</v>
      </c>
      <c r="Q165" s="11">
        <f t="shared" ref="Q165:Q170" si="1372">MAX(0,N$4-P165)</f>
        <v>0</v>
      </c>
      <c r="R165" s="7">
        <f t="shared" ref="R165" si="1373">N165</f>
        <v>14.13</v>
      </c>
      <c r="S165" s="7">
        <f t="shared" ref="S165" si="1374">O165</f>
        <v>13.89</v>
      </c>
      <c r="T165" s="10">
        <f t="shared" ref="T165:T170" si="1375">MIN(R165,S165)</f>
        <v>13.89</v>
      </c>
      <c r="U165" s="11">
        <f t="shared" ref="U165:U170" si="1376">MAX(0,R$4-T165)</f>
        <v>0</v>
      </c>
    </row>
    <row r="166" spans="1:21" ht="18" customHeight="1" x14ac:dyDescent="0.2">
      <c r="A166" s="1">
        <f t="shared" si="344"/>
        <v>44113</v>
      </c>
      <c r="B166" s="17"/>
      <c r="C166" s="17"/>
      <c r="D166" s="18"/>
      <c r="E166" s="16"/>
      <c r="F166" s="17"/>
      <c r="G166" s="17"/>
      <c r="H166" s="18"/>
      <c r="I166" s="16"/>
      <c r="J166" s="17"/>
      <c r="K166" s="17"/>
      <c r="L166" s="18"/>
      <c r="M166" s="16"/>
      <c r="N166" s="7">
        <v>13.88</v>
      </c>
      <c r="O166" s="7">
        <v>13.87</v>
      </c>
      <c r="P166" s="10">
        <f t="shared" si="1371"/>
        <v>13.87</v>
      </c>
      <c r="Q166" s="11">
        <f t="shared" si="1372"/>
        <v>0</v>
      </c>
      <c r="R166" s="7">
        <f t="shared" ref="R166" si="1377">N166</f>
        <v>13.88</v>
      </c>
      <c r="S166" s="7">
        <f t="shared" ref="S166" si="1378">O166</f>
        <v>13.87</v>
      </c>
      <c r="T166" s="10">
        <f t="shared" si="1375"/>
        <v>13.87</v>
      </c>
      <c r="U166" s="11">
        <f t="shared" si="1376"/>
        <v>0</v>
      </c>
    </row>
    <row r="167" spans="1:21" ht="18" customHeight="1" x14ac:dyDescent="0.2">
      <c r="A167" s="1">
        <f t="shared" si="344"/>
        <v>44106</v>
      </c>
      <c r="B167" s="17"/>
      <c r="C167" s="17"/>
      <c r="D167" s="18"/>
      <c r="E167" s="16"/>
      <c r="F167" s="17"/>
      <c r="G167" s="17"/>
      <c r="H167" s="18"/>
      <c r="I167" s="16"/>
      <c r="J167" s="17"/>
      <c r="K167" s="17"/>
      <c r="L167" s="18"/>
      <c r="M167" s="16"/>
      <c r="N167" s="7">
        <v>13.88</v>
      </c>
      <c r="O167" s="7">
        <v>13.81</v>
      </c>
      <c r="P167" s="10">
        <f t="shared" si="1371"/>
        <v>13.81</v>
      </c>
      <c r="Q167" s="11">
        <f t="shared" si="1372"/>
        <v>0</v>
      </c>
      <c r="R167" s="7">
        <f t="shared" ref="R167:S169" si="1379">N167</f>
        <v>13.88</v>
      </c>
      <c r="S167" s="7">
        <f t="shared" si="1379"/>
        <v>13.81</v>
      </c>
      <c r="T167" s="10">
        <f t="shared" si="1375"/>
        <v>13.81</v>
      </c>
      <c r="U167" s="11">
        <f t="shared" si="1376"/>
        <v>0</v>
      </c>
    </row>
    <row r="168" spans="1:21" ht="18" customHeight="1" x14ac:dyDescent="0.2">
      <c r="A168" s="1">
        <f t="shared" si="344"/>
        <v>44099</v>
      </c>
      <c r="B168" s="17"/>
      <c r="C168" s="17"/>
      <c r="D168" s="18"/>
      <c r="E168" s="16"/>
      <c r="F168" s="17"/>
      <c r="G168" s="17"/>
      <c r="H168" s="18"/>
      <c r="I168" s="16"/>
      <c r="J168" s="17"/>
      <c r="K168" s="17"/>
      <c r="L168" s="18"/>
      <c r="M168" s="16"/>
      <c r="N168" s="7">
        <v>13.88</v>
      </c>
      <c r="O168" s="7">
        <v>13.76</v>
      </c>
      <c r="P168" s="10">
        <f t="shared" si="1371"/>
        <v>13.76</v>
      </c>
      <c r="Q168" s="11">
        <f t="shared" si="1372"/>
        <v>0</v>
      </c>
      <c r="R168" s="7">
        <f t="shared" si="1379"/>
        <v>13.88</v>
      </c>
      <c r="S168" s="7">
        <f t="shared" si="1379"/>
        <v>13.76</v>
      </c>
      <c r="T168" s="10">
        <f t="shared" si="1375"/>
        <v>13.76</v>
      </c>
      <c r="U168" s="11">
        <f t="shared" si="1376"/>
        <v>0</v>
      </c>
    </row>
    <row r="169" spans="1:21" ht="18" customHeight="1" x14ac:dyDescent="0.2">
      <c r="A169" s="1">
        <f t="shared" si="344"/>
        <v>44092</v>
      </c>
      <c r="B169" s="17"/>
      <c r="C169" s="17"/>
      <c r="D169" s="18"/>
      <c r="E169" s="16"/>
      <c r="F169" s="17"/>
      <c r="G169" s="17"/>
      <c r="H169" s="18"/>
      <c r="I169" s="16"/>
      <c r="J169" s="17"/>
      <c r="K169" s="17"/>
      <c r="L169" s="18"/>
      <c r="M169" s="16"/>
      <c r="N169" s="7">
        <v>13.88</v>
      </c>
      <c r="O169" s="7">
        <v>13.7</v>
      </c>
      <c r="P169" s="10">
        <f t="shared" si="1371"/>
        <v>13.7</v>
      </c>
      <c r="Q169" s="11">
        <f t="shared" si="1372"/>
        <v>0</v>
      </c>
      <c r="R169" s="7">
        <f t="shared" si="1379"/>
        <v>13.88</v>
      </c>
      <c r="S169" s="7">
        <f t="shared" si="1379"/>
        <v>13.7</v>
      </c>
      <c r="T169" s="10">
        <f t="shared" si="1375"/>
        <v>13.7</v>
      </c>
      <c r="U169" s="11">
        <f t="shared" si="1376"/>
        <v>0</v>
      </c>
    </row>
    <row r="170" spans="1:21" ht="18" customHeight="1" x14ac:dyDescent="0.2">
      <c r="A170" s="1">
        <f t="shared" si="344"/>
        <v>44085</v>
      </c>
      <c r="B170" s="17"/>
      <c r="C170" s="17"/>
      <c r="D170" s="18"/>
      <c r="E170" s="16"/>
      <c r="F170" s="17"/>
      <c r="G170" s="17"/>
      <c r="H170" s="18"/>
      <c r="I170" s="16"/>
      <c r="J170" s="17"/>
      <c r="K170" s="17"/>
      <c r="L170" s="18"/>
      <c r="M170" s="16"/>
      <c r="N170" s="7">
        <v>13.88</v>
      </c>
      <c r="O170" s="7">
        <v>13.64</v>
      </c>
      <c r="P170" s="10">
        <f t="shared" si="1371"/>
        <v>13.64</v>
      </c>
      <c r="Q170" s="11">
        <f t="shared" si="1372"/>
        <v>0</v>
      </c>
      <c r="R170" s="7">
        <f t="shared" ref="R170:S172" si="1380">N170</f>
        <v>13.88</v>
      </c>
      <c r="S170" s="7">
        <f t="shared" si="1380"/>
        <v>13.64</v>
      </c>
      <c r="T170" s="10">
        <f t="shared" si="1375"/>
        <v>13.64</v>
      </c>
      <c r="U170" s="11">
        <f t="shared" si="1376"/>
        <v>0</v>
      </c>
    </row>
    <row r="171" spans="1:21" ht="18" customHeight="1" x14ac:dyDescent="0.2">
      <c r="A171" s="1">
        <f t="shared" si="344"/>
        <v>44078</v>
      </c>
      <c r="B171" s="17"/>
      <c r="C171" s="17"/>
      <c r="D171" s="18"/>
      <c r="E171" s="16"/>
      <c r="F171" s="17"/>
      <c r="G171" s="17"/>
      <c r="H171" s="18"/>
      <c r="I171" s="16"/>
      <c r="J171" s="17"/>
      <c r="K171" s="17"/>
      <c r="L171" s="18"/>
      <c r="M171" s="16"/>
      <c r="N171" s="7">
        <v>13.63</v>
      </c>
      <c r="O171" s="7">
        <v>13.63</v>
      </c>
      <c r="P171" s="10">
        <f t="shared" ref="P171:P176" si="1381">MIN(N171,O171)</f>
        <v>13.63</v>
      </c>
      <c r="Q171" s="11">
        <f t="shared" ref="Q171:Q176" si="1382">MAX(0,N$4-P171)</f>
        <v>0</v>
      </c>
      <c r="R171" s="7">
        <f t="shared" si="1380"/>
        <v>13.63</v>
      </c>
      <c r="S171" s="7">
        <f t="shared" si="1380"/>
        <v>13.63</v>
      </c>
      <c r="T171" s="10">
        <f t="shared" ref="T171:T176" si="1383">MIN(R171,S171)</f>
        <v>13.63</v>
      </c>
      <c r="U171" s="11">
        <f t="shared" ref="U171:U176" si="1384">MAX(0,R$4-T171)</f>
        <v>0</v>
      </c>
    </row>
    <row r="172" spans="1:21" ht="18" customHeight="1" x14ac:dyDescent="0.2">
      <c r="A172" s="1">
        <f t="shared" si="344"/>
        <v>44071</v>
      </c>
      <c r="B172" s="17"/>
      <c r="C172" s="17"/>
      <c r="D172" s="18"/>
      <c r="E172" s="16"/>
      <c r="F172" s="17"/>
      <c r="G172" s="17"/>
      <c r="H172" s="18"/>
      <c r="I172" s="16"/>
      <c r="J172" s="17"/>
      <c r="K172" s="17"/>
      <c r="L172" s="18"/>
      <c r="M172" s="16"/>
      <c r="N172" s="7">
        <v>13.63</v>
      </c>
      <c r="O172" s="7">
        <v>13.64</v>
      </c>
      <c r="P172" s="10">
        <f t="shared" si="1381"/>
        <v>13.63</v>
      </c>
      <c r="Q172" s="11">
        <f t="shared" si="1382"/>
        <v>0</v>
      </c>
      <c r="R172" s="7">
        <f t="shared" si="1380"/>
        <v>13.63</v>
      </c>
      <c r="S172" s="7">
        <f t="shared" si="1380"/>
        <v>13.64</v>
      </c>
      <c r="T172" s="10">
        <f t="shared" si="1383"/>
        <v>13.63</v>
      </c>
      <c r="U172" s="11">
        <f t="shared" si="1384"/>
        <v>0</v>
      </c>
    </row>
    <row r="173" spans="1:21" ht="18" customHeight="1" x14ac:dyDescent="0.2">
      <c r="A173" s="1">
        <f t="shared" si="344"/>
        <v>44064</v>
      </c>
      <c r="B173" s="17"/>
      <c r="C173" s="17"/>
      <c r="D173" s="18"/>
      <c r="E173" s="16"/>
      <c r="F173" s="17"/>
      <c r="G173" s="17"/>
      <c r="H173" s="18"/>
      <c r="I173" s="16"/>
      <c r="J173" s="17"/>
      <c r="K173" s="17"/>
      <c r="L173" s="18"/>
      <c r="M173" s="16"/>
      <c r="N173" s="7">
        <v>13.63</v>
      </c>
      <c r="O173" s="7">
        <v>13.7</v>
      </c>
      <c r="P173" s="10">
        <f t="shared" si="1381"/>
        <v>13.63</v>
      </c>
      <c r="Q173" s="11">
        <f t="shared" si="1382"/>
        <v>0</v>
      </c>
      <c r="R173" s="7">
        <f t="shared" ref="R173:S175" si="1385">N173</f>
        <v>13.63</v>
      </c>
      <c r="S173" s="7">
        <f t="shared" si="1385"/>
        <v>13.7</v>
      </c>
      <c r="T173" s="10">
        <f t="shared" si="1383"/>
        <v>13.63</v>
      </c>
      <c r="U173" s="11">
        <f t="shared" si="1384"/>
        <v>0</v>
      </c>
    </row>
    <row r="174" spans="1:21" ht="18" customHeight="1" x14ac:dyDescent="0.2">
      <c r="A174" s="1">
        <f t="shared" si="344"/>
        <v>44057</v>
      </c>
      <c r="B174" s="17"/>
      <c r="C174" s="17"/>
      <c r="D174" s="18"/>
      <c r="E174" s="16"/>
      <c r="F174" s="17"/>
      <c r="G174" s="17"/>
      <c r="H174" s="18"/>
      <c r="I174" s="16"/>
      <c r="J174" s="17"/>
      <c r="K174" s="17"/>
      <c r="L174" s="18"/>
      <c r="M174" s="16"/>
      <c r="N174" s="7">
        <v>13.63</v>
      </c>
      <c r="O174" s="7">
        <v>13.74</v>
      </c>
      <c r="P174" s="10">
        <f t="shared" si="1381"/>
        <v>13.63</v>
      </c>
      <c r="Q174" s="11">
        <f t="shared" si="1382"/>
        <v>0</v>
      </c>
      <c r="R174" s="7">
        <f t="shared" si="1385"/>
        <v>13.63</v>
      </c>
      <c r="S174" s="7">
        <f t="shared" si="1385"/>
        <v>13.74</v>
      </c>
      <c r="T174" s="10">
        <f t="shared" si="1383"/>
        <v>13.63</v>
      </c>
      <c r="U174" s="11">
        <f t="shared" si="1384"/>
        <v>0</v>
      </c>
    </row>
    <row r="175" spans="1:21" ht="18" customHeight="1" x14ac:dyDescent="0.2">
      <c r="A175" s="1">
        <f t="shared" si="344"/>
        <v>44050</v>
      </c>
      <c r="B175" s="17"/>
      <c r="C175" s="17"/>
      <c r="D175" s="18"/>
      <c r="E175" s="16"/>
      <c r="F175" s="17"/>
      <c r="G175" s="17"/>
      <c r="H175" s="18"/>
      <c r="I175" s="16"/>
      <c r="J175" s="17"/>
      <c r="K175" s="17"/>
      <c r="L175" s="18"/>
      <c r="M175" s="16"/>
      <c r="N175" s="7">
        <v>13.63</v>
      </c>
      <c r="O175" s="7">
        <v>13.68</v>
      </c>
      <c r="P175" s="10">
        <f t="shared" si="1381"/>
        <v>13.63</v>
      </c>
      <c r="Q175" s="11">
        <f t="shared" si="1382"/>
        <v>0</v>
      </c>
      <c r="R175" s="7">
        <f t="shared" si="1385"/>
        <v>13.63</v>
      </c>
      <c r="S175" s="7">
        <f t="shared" si="1385"/>
        <v>13.68</v>
      </c>
      <c r="T175" s="10">
        <f t="shared" si="1383"/>
        <v>13.63</v>
      </c>
      <c r="U175" s="11">
        <f t="shared" si="1384"/>
        <v>0</v>
      </c>
    </row>
    <row r="176" spans="1:21" ht="18" customHeight="1" x14ac:dyDescent="0.2">
      <c r="A176" s="1">
        <f t="shared" si="344"/>
        <v>44043</v>
      </c>
      <c r="B176" s="17"/>
      <c r="C176" s="17"/>
      <c r="D176" s="18"/>
      <c r="E176" s="16"/>
      <c r="F176" s="17"/>
      <c r="G176" s="17"/>
      <c r="H176" s="18"/>
      <c r="I176" s="16"/>
      <c r="J176" s="17"/>
      <c r="K176" s="17"/>
      <c r="L176" s="18"/>
      <c r="M176" s="16"/>
      <c r="N176" s="7">
        <v>13.63</v>
      </c>
      <c r="O176" s="7">
        <v>13.62</v>
      </c>
      <c r="P176" s="10">
        <f t="shared" si="1381"/>
        <v>13.62</v>
      </c>
      <c r="Q176" s="11">
        <f t="shared" si="1382"/>
        <v>0</v>
      </c>
      <c r="R176" s="7">
        <f t="shared" ref="R176:S178" si="1386">N176</f>
        <v>13.63</v>
      </c>
      <c r="S176" s="7">
        <f t="shared" si="1386"/>
        <v>13.62</v>
      </c>
      <c r="T176" s="10">
        <f t="shared" si="1383"/>
        <v>13.62</v>
      </c>
      <c r="U176" s="11">
        <f t="shared" si="1384"/>
        <v>0</v>
      </c>
    </row>
    <row r="177" spans="1:21" ht="18" customHeight="1" x14ac:dyDescent="0.2">
      <c r="A177" s="1">
        <f t="shared" si="344"/>
        <v>44036</v>
      </c>
      <c r="B177" s="17"/>
      <c r="C177" s="17"/>
      <c r="D177" s="18"/>
      <c r="E177" s="16"/>
      <c r="F177" s="17"/>
      <c r="G177" s="17"/>
      <c r="H177" s="18"/>
      <c r="I177" s="16"/>
      <c r="J177" s="17"/>
      <c r="K177" s="17"/>
      <c r="L177" s="18"/>
      <c r="M177" s="16"/>
      <c r="N177" s="7">
        <v>13.88</v>
      </c>
      <c r="O177" s="7">
        <v>13.51</v>
      </c>
      <c r="P177" s="10">
        <f t="shared" ref="P177:P185" si="1387">MIN(N177,O177)</f>
        <v>13.51</v>
      </c>
      <c r="Q177" s="11">
        <f t="shared" ref="Q177:Q185" si="1388">MAX(0,N$4-P177)</f>
        <v>0</v>
      </c>
      <c r="R177" s="7">
        <f t="shared" si="1386"/>
        <v>13.88</v>
      </c>
      <c r="S177" s="7">
        <f t="shared" si="1386"/>
        <v>13.51</v>
      </c>
      <c r="T177" s="10">
        <f t="shared" ref="T177:T184" si="1389">MIN(R177,S177)</f>
        <v>13.51</v>
      </c>
      <c r="U177" s="11">
        <f t="shared" ref="U177:U184" si="1390">MAX(0,R$4-T177)</f>
        <v>0</v>
      </c>
    </row>
    <row r="178" spans="1:21" ht="18" customHeight="1" x14ac:dyDescent="0.2">
      <c r="A178" s="1">
        <f t="shared" si="344"/>
        <v>44029</v>
      </c>
      <c r="B178" s="17"/>
      <c r="C178" s="17"/>
      <c r="D178" s="18"/>
      <c r="E178" s="16"/>
      <c r="F178" s="17"/>
      <c r="G178" s="17"/>
      <c r="H178" s="18"/>
      <c r="I178" s="16"/>
      <c r="J178" s="17"/>
      <c r="K178" s="17"/>
      <c r="L178" s="18"/>
      <c r="M178" s="16"/>
      <c r="N178" s="7">
        <v>13.88</v>
      </c>
      <c r="O178" s="7">
        <v>13.4</v>
      </c>
      <c r="P178" s="10">
        <f t="shared" si="1387"/>
        <v>13.4</v>
      </c>
      <c r="Q178" s="11">
        <f t="shared" si="1388"/>
        <v>0</v>
      </c>
      <c r="R178" s="7">
        <f t="shared" si="1386"/>
        <v>13.88</v>
      </c>
      <c r="S178" s="7">
        <f t="shared" si="1386"/>
        <v>13.4</v>
      </c>
      <c r="T178" s="10">
        <f t="shared" si="1389"/>
        <v>13.4</v>
      </c>
      <c r="U178" s="11">
        <f t="shared" si="1390"/>
        <v>0</v>
      </c>
    </row>
    <row r="179" spans="1:21" ht="18" customHeight="1" x14ac:dyDescent="0.2">
      <c r="A179" s="1">
        <f t="shared" si="344"/>
        <v>44022</v>
      </c>
      <c r="B179" s="17"/>
      <c r="C179" s="17"/>
      <c r="D179" s="18"/>
      <c r="E179" s="16"/>
      <c r="F179" s="17"/>
      <c r="G179" s="17"/>
      <c r="H179" s="18"/>
      <c r="I179" s="16"/>
      <c r="J179" s="17"/>
      <c r="K179" s="17"/>
      <c r="L179" s="18"/>
      <c r="M179" s="16"/>
      <c r="N179" s="7">
        <v>13.38</v>
      </c>
      <c r="O179" s="7">
        <v>13.37</v>
      </c>
      <c r="P179" s="10">
        <f t="shared" si="1387"/>
        <v>13.37</v>
      </c>
      <c r="Q179" s="11">
        <f t="shared" si="1388"/>
        <v>0</v>
      </c>
      <c r="R179" s="7">
        <f t="shared" ref="R179:S181" si="1391">N179</f>
        <v>13.38</v>
      </c>
      <c r="S179" s="7">
        <f t="shared" si="1391"/>
        <v>13.37</v>
      </c>
      <c r="T179" s="10">
        <f t="shared" si="1389"/>
        <v>13.37</v>
      </c>
      <c r="U179" s="11">
        <f t="shared" si="1390"/>
        <v>0</v>
      </c>
    </row>
    <row r="180" spans="1:21" ht="18" customHeight="1" x14ac:dyDescent="0.2">
      <c r="A180" s="1">
        <f t="shared" si="344"/>
        <v>44015</v>
      </c>
      <c r="B180" s="17"/>
      <c r="C180" s="17"/>
      <c r="D180" s="18"/>
      <c r="E180" s="16"/>
      <c r="F180" s="17"/>
      <c r="G180" s="17"/>
      <c r="H180" s="18"/>
      <c r="I180" s="16"/>
      <c r="J180" s="17"/>
      <c r="K180" s="17"/>
      <c r="L180" s="18"/>
      <c r="M180" s="16"/>
      <c r="N180" s="7">
        <v>13.38</v>
      </c>
      <c r="O180" s="7">
        <v>13.34</v>
      </c>
      <c r="P180" s="10">
        <f t="shared" si="1387"/>
        <v>13.34</v>
      </c>
      <c r="Q180" s="11">
        <f t="shared" si="1388"/>
        <v>0</v>
      </c>
      <c r="R180" s="7">
        <f t="shared" si="1391"/>
        <v>13.38</v>
      </c>
      <c r="S180" s="7">
        <f t="shared" si="1391"/>
        <v>13.34</v>
      </c>
      <c r="T180" s="10">
        <f t="shared" si="1389"/>
        <v>13.34</v>
      </c>
      <c r="U180" s="11">
        <f t="shared" si="1390"/>
        <v>0</v>
      </c>
    </row>
    <row r="181" spans="1:21" ht="18" customHeight="1" x14ac:dyDescent="0.2">
      <c r="A181" s="1">
        <f t="shared" si="344"/>
        <v>44008</v>
      </c>
      <c r="B181" s="17"/>
      <c r="C181" s="17"/>
      <c r="D181" s="18"/>
      <c r="E181" s="16"/>
      <c r="F181" s="17"/>
      <c r="G181" s="17"/>
      <c r="H181" s="18"/>
      <c r="I181" s="16"/>
      <c r="J181" s="17"/>
      <c r="K181" s="17"/>
      <c r="L181" s="18"/>
      <c r="M181" s="16"/>
      <c r="N181" s="7">
        <v>13.38</v>
      </c>
      <c r="O181" s="7">
        <v>13.1</v>
      </c>
      <c r="P181" s="10">
        <f t="shared" si="1387"/>
        <v>13.1</v>
      </c>
      <c r="Q181" s="11">
        <f t="shared" si="1388"/>
        <v>0</v>
      </c>
      <c r="R181" s="7">
        <f t="shared" si="1391"/>
        <v>13.38</v>
      </c>
      <c r="S181" s="7">
        <f t="shared" si="1391"/>
        <v>13.1</v>
      </c>
      <c r="T181" s="10">
        <f t="shared" si="1389"/>
        <v>13.1</v>
      </c>
      <c r="U181" s="11">
        <f t="shared" si="1390"/>
        <v>0</v>
      </c>
    </row>
    <row r="182" spans="1:21" ht="18" customHeight="1" x14ac:dyDescent="0.2">
      <c r="A182" s="1">
        <f t="shared" si="344"/>
        <v>44001</v>
      </c>
      <c r="B182" s="17"/>
      <c r="C182" s="17"/>
      <c r="D182" s="18"/>
      <c r="E182" s="16"/>
      <c r="F182" s="17"/>
      <c r="G182" s="17"/>
      <c r="H182" s="18"/>
      <c r="I182" s="16"/>
      <c r="J182" s="17"/>
      <c r="K182" s="17"/>
      <c r="L182" s="18"/>
      <c r="M182" s="16"/>
      <c r="N182" s="7">
        <v>13.38</v>
      </c>
      <c r="O182" s="7">
        <v>12.79</v>
      </c>
      <c r="P182" s="10">
        <f t="shared" si="1387"/>
        <v>12.79</v>
      </c>
      <c r="Q182" s="11">
        <f t="shared" si="1388"/>
        <v>0</v>
      </c>
      <c r="R182" s="7">
        <f t="shared" ref="R182:S185" si="1392">N182</f>
        <v>13.38</v>
      </c>
      <c r="S182" s="7">
        <f t="shared" si="1392"/>
        <v>12.79</v>
      </c>
      <c r="T182" s="10">
        <f t="shared" si="1389"/>
        <v>12.79</v>
      </c>
      <c r="U182" s="11">
        <f t="shared" si="1390"/>
        <v>0</v>
      </c>
    </row>
    <row r="183" spans="1:21" ht="18" customHeight="1" x14ac:dyDescent="0.2">
      <c r="A183" s="1">
        <f t="shared" si="344"/>
        <v>43994</v>
      </c>
      <c r="B183" s="17"/>
      <c r="C183" s="17"/>
      <c r="D183" s="18"/>
      <c r="E183" s="16"/>
      <c r="F183" s="17"/>
      <c r="G183" s="17"/>
      <c r="H183" s="18"/>
      <c r="I183" s="16"/>
      <c r="J183" s="17"/>
      <c r="K183" s="17"/>
      <c r="L183" s="18"/>
      <c r="M183" s="16"/>
      <c r="N183" s="7">
        <v>13.38</v>
      </c>
      <c r="O183" s="7">
        <v>12.35</v>
      </c>
      <c r="P183" s="10">
        <f t="shared" si="1387"/>
        <v>12.35</v>
      </c>
      <c r="Q183" s="11">
        <f t="shared" si="1388"/>
        <v>0</v>
      </c>
      <c r="R183" s="7">
        <f t="shared" si="1392"/>
        <v>13.38</v>
      </c>
      <c r="S183" s="7">
        <f t="shared" si="1392"/>
        <v>12.35</v>
      </c>
      <c r="T183" s="10">
        <f t="shared" si="1389"/>
        <v>12.35</v>
      </c>
      <c r="U183" s="11">
        <f t="shared" si="1390"/>
        <v>0</v>
      </c>
    </row>
    <row r="184" spans="1:21" ht="18" customHeight="1" x14ac:dyDescent="0.2">
      <c r="A184" s="1">
        <v>43987</v>
      </c>
      <c r="B184" s="17"/>
      <c r="C184" s="17"/>
      <c r="D184" s="18"/>
      <c r="E184" s="16"/>
      <c r="F184" s="17"/>
      <c r="G184" s="17"/>
      <c r="H184" s="18"/>
      <c r="I184" s="16"/>
      <c r="J184" s="17"/>
      <c r="K184" s="17"/>
      <c r="L184" s="18"/>
      <c r="M184" s="16"/>
      <c r="N184" s="7">
        <v>13.13</v>
      </c>
      <c r="O184" s="7">
        <v>11.89</v>
      </c>
      <c r="P184" s="10">
        <f t="shared" si="1387"/>
        <v>11.89</v>
      </c>
      <c r="Q184" s="11">
        <f t="shared" si="1388"/>
        <v>0</v>
      </c>
      <c r="R184" s="7">
        <f t="shared" si="1392"/>
        <v>13.13</v>
      </c>
      <c r="S184" s="7">
        <f t="shared" si="1392"/>
        <v>11.89</v>
      </c>
      <c r="T184" s="10">
        <f t="shared" si="1389"/>
        <v>11.89</v>
      </c>
      <c r="U184" s="11">
        <f t="shared" si="1390"/>
        <v>0</v>
      </c>
    </row>
    <row r="185" spans="1:21" ht="18" customHeight="1" x14ac:dyDescent="0.2">
      <c r="A185" s="1">
        <v>43983</v>
      </c>
      <c r="B185" s="17"/>
      <c r="C185" s="17"/>
      <c r="D185" s="18"/>
      <c r="E185" s="16"/>
      <c r="F185" s="17"/>
      <c r="G185" s="17"/>
      <c r="H185" s="18"/>
      <c r="I185" s="16"/>
      <c r="J185" s="17"/>
      <c r="K185" s="17"/>
      <c r="L185" s="18"/>
      <c r="M185" s="16"/>
      <c r="N185" s="7">
        <v>12.63</v>
      </c>
      <c r="O185" s="7">
        <v>11.46</v>
      </c>
      <c r="P185" s="10">
        <f t="shared" si="1387"/>
        <v>11.46</v>
      </c>
      <c r="Q185" s="11">
        <f t="shared" si="1388"/>
        <v>0</v>
      </c>
      <c r="R185" s="7">
        <f t="shared" si="1392"/>
        <v>12.63</v>
      </c>
      <c r="S185" s="7">
        <f t="shared" si="1392"/>
        <v>11.46</v>
      </c>
      <c r="T185" s="10">
        <f t="shared" ref="T185:T238" si="1393">MIN(R185,S185)</f>
        <v>11.46</v>
      </c>
      <c r="U185" s="11">
        <f t="shared" ref="U185:U238" si="1394">MAX(0,R$4-T185)</f>
        <v>0</v>
      </c>
    </row>
    <row r="186" spans="1:21" ht="18" customHeight="1" x14ac:dyDescent="0.2">
      <c r="A186" s="1">
        <f t="shared" si="344"/>
        <v>43980</v>
      </c>
      <c r="B186" s="13"/>
      <c r="C186" s="13"/>
      <c r="D186" s="14"/>
      <c r="E186" s="15"/>
      <c r="F186" s="13"/>
      <c r="G186" s="13"/>
      <c r="H186" s="14"/>
      <c r="I186" s="15"/>
      <c r="J186" s="13"/>
      <c r="K186" s="13"/>
      <c r="L186" s="14"/>
      <c r="M186" s="15"/>
      <c r="N186" s="13"/>
      <c r="O186" s="13"/>
      <c r="P186" s="14"/>
      <c r="Q186" s="15"/>
      <c r="R186" s="7">
        <v>12.63</v>
      </c>
      <c r="S186" s="7">
        <v>11.46</v>
      </c>
      <c r="T186" s="10">
        <f t="shared" si="1393"/>
        <v>11.46</v>
      </c>
      <c r="U186" s="11">
        <f t="shared" si="1394"/>
        <v>0</v>
      </c>
    </row>
    <row r="187" spans="1:21" ht="18" customHeight="1" x14ac:dyDescent="0.2">
      <c r="A187" s="1">
        <f t="shared" si="344"/>
        <v>43973</v>
      </c>
      <c r="B187" s="13"/>
      <c r="C187" s="13"/>
      <c r="D187" s="14"/>
      <c r="E187" s="15"/>
      <c r="F187" s="13"/>
      <c r="G187" s="13"/>
      <c r="H187" s="14"/>
      <c r="I187" s="15"/>
      <c r="J187" s="13"/>
      <c r="K187" s="13"/>
      <c r="L187" s="14"/>
      <c r="M187" s="15"/>
      <c r="N187" s="13"/>
      <c r="O187" s="13"/>
      <c r="P187" s="14"/>
      <c r="Q187" s="15"/>
      <c r="R187" s="7">
        <v>12.13</v>
      </c>
      <c r="S187" s="7">
        <v>11.11</v>
      </c>
      <c r="T187" s="10">
        <f t="shared" si="1393"/>
        <v>11.11</v>
      </c>
      <c r="U187" s="11">
        <f t="shared" si="1394"/>
        <v>0</v>
      </c>
    </row>
    <row r="188" spans="1:21" ht="18" customHeight="1" x14ac:dyDescent="0.2">
      <c r="A188" s="1">
        <f t="shared" si="344"/>
        <v>43966</v>
      </c>
      <c r="B188" s="13"/>
      <c r="C188" s="13"/>
      <c r="D188" s="14"/>
      <c r="E188" s="15"/>
      <c r="F188" s="13"/>
      <c r="G188" s="13"/>
      <c r="H188" s="14"/>
      <c r="I188" s="15"/>
      <c r="J188" s="13"/>
      <c r="K188" s="13"/>
      <c r="L188" s="14"/>
      <c r="M188" s="15"/>
      <c r="N188" s="13"/>
      <c r="O188" s="13"/>
      <c r="P188" s="14"/>
      <c r="Q188" s="15"/>
      <c r="R188" s="7">
        <v>11.5</v>
      </c>
      <c r="S188" s="7">
        <v>10.88</v>
      </c>
      <c r="T188" s="10">
        <f t="shared" si="1393"/>
        <v>10.88</v>
      </c>
      <c r="U188" s="11">
        <f t="shared" si="1394"/>
        <v>0</v>
      </c>
    </row>
    <row r="189" spans="1:21" ht="18" customHeight="1" x14ac:dyDescent="0.2">
      <c r="A189" s="1">
        <f t="shared" si="344"/>
        <v>43959</v>
      </c>
      <c r="B189" s="13"/>
      <c r="C189" s="13"/>
      <c r="D189" s="14"/>
      <c r="E189" s="15"/>
      <c r="F189" s="13"/>
      <c r="G189" s="13"/>
      <c r="H189" s="14"/>
      <c r="I189" s="15"/>
      <c r="J189" s="13"/>
      <c r="K189" s="13"/>
      <c r="L189" s="14"/>
      <c r="M189" s="15"/>
      <c r="N189" s="13"/>
      <c r="O189" s="13"/>
      <c r="P189" s="14"/>
      <c r="Q189" s="15"/>
      <c r="R189" s="7">
        <v>11.25</v>
      </c>
      <c r="S189" s="7">
        <v>10.67</v>
      </c>
      <c r="T189" s="10">
        <f t="shared" si="1393"/>
        <v>10.67</v>
      </c>
      <c r="U189" s="11">
        <f t="shared" si="1394"/>
        <v>0</v>
      </c>
    </row>
    <row r="190" spans="1:21" ht="18" customHeight="1" x14ac:dyDescent="0.2">
      <c r="A190" s="1">
        <f t="shared" si="344"/>
        <v>43952</v>
      </c>
      <c r="B190" s="13"/>
      <c r="C190" s="13"/>
      <c r="D190" s="14"/>
      <c r="E190" s="15"/>
      <c r="F190" s="13"/>
      <c r="G190" s="13"/>
      <c r="H190" s="14"/>
      <c r="I190" s="15"/>
      <c r="J190" s="13"/>
      <c r="K190" s="13"/>
      <c r="L190" s="14"/>
      <c r="M190" s="15"/>
      <c r="N190" s="13"/>
      <c r="O190" s="13"/>
      <c r="P190" s="14"/>
      <c r="Q190" s="15"/>
      <c r="R190" s="7">
        <v>10.88</v>
      </c>
      <c r="S190" s="7">
        <v>10.53</v>
      </c>
      <c r="T190" s="10">
        <f t="shared" si="1393"/>
        <v>10.53</v>
      </c>
      <c r="U190" s="11">
        <f t="shared" si="1394"/>
        <v>0</v>
      </c>
    </row>
    <row r="191" spans="1:21" ht="18" customHeight="1" x14ac:dyDescent="0.2">
      <c r="A191" s="1">
        <f t="shared" si="344"/>
        <v>43945</v>
      </c>
      <c r="B191" s="13"/>
      <c r="C191" s="13"/>
      <c r="D191" s="14"/>
      <c r="E191" s="15"/>
      <c r="F191" s="13"/>
      <c r="G191" s="13"/>
      <c r="H191" s="14"/>
      <c r="I191" s="15"/>
      <c r="J191" s="13"/>
      <c r="K191" s="13"/>
      <c r="L191" s="14"/>
      <c r="M191" s="15"/>
      <c r="N191" s="13"/>
      <c r="O191" s="13"/>
      <c r="P191" s="14"/>
      <c r="Q191" s="15"/>
      <c r="R191" s="7">
        <v>10.75</v>
      </c>
      <c r="S191" s="7">
        <v>10.37</v>
      </c>
      <c r="T191" s="10">
        <f t="shared" si="1393"/>
        <v>10.37</v>
      </c>
      <c r="U191" s="11">
        <f t="shared" si="1394"/>
        <v>0</v>
      </c>
    </row>
    <row r="192" spans="1:21" ht="18" customHeight="1" x14ac:dyDescent="0.2">
      <c r="A192" s="1">
        <f t="shared" si="344"/>
        <v>43938</v>
      </c>
      <c r="B192" s="13"/>
      <c r="C192" s="13"/>
      <c r="D192" s="14"/>
      <c r="E192" s="15"/>
      <c r="F192" s="13"/>
      <c r="G192" s="13"/>
      <c r="H192" s="14"/>
      <c r="I192" s="15"/>
      <c r="J192" s="13"/>
      <c r="K192" s="13"/>
      <c r="L192" s="14"/>
      <c r="M192" s="15"/>
      <c r="N192" s="13"/>
      <c r="O192" s="13"/>
      <c r="P192" s="14"/>
      <c r="Q192" s="15"/>
      <c r="R192" s="7">
        <v>10.63</v>
      </c>
      <c r="S192" s="7">
        <v>10.130000000000001</v>
      </c>
      <c r="T192" s="10">
        <f t="shared" si="1393"/>
        <v>10.130000000000001</v>
      </c>
      <c r="U192" s="11">
        <f t="shared" si="1394"/>
        <v>0</v>
      </c>
    </row>
    <row r="193" spans="1:21" ht="18" customHeight="1" x14ac:dyDescent="0.2">
      <c r="A193" s="1">
        <f t="shared" si="344"/>
        <v>43931</v>
      </c>
      <c r="B193" s="13"/>
      <c r="C193" s="13"/>
      <c r="D193" s="14"/>
      <c r="E193" s="15"/>
      <c r="F193" s="13"/>
      <c r="G193" s="13"/>
      <c r="H193" s="14"/>
      <c r="I193" s="15"/>
      <c r="J193" s="13"/>
      <c r="K193" s="13"/>
      <c r="L193" s="14"/>
      <c r="M193" s="15"/>
      <c r="N193" s="13"/>
      <c r="O193" s="13"/>
      <c r="P193" s="14"/>
      <c r="Q193" s="15"/>
      <c r="R193" s="7">
        <v>10.38</v>
      </c>
      <c r="S193" s="7">
        <v>9.9600000000000009</v>
      </c>
      <c r="T193" s="10">
        <f t="shared" si="1393"/>
        <v>9.9600000000000009</v>
      </c>
      <c r="U193" s="11">
        <f t="shared" si="1394"/>
        <v>3.9999999999999147E-2</v>
      </c>
    </row>
    <row r="194" spans="1:21" ht="18" customHeight="1" x14ac:dyDescent="0.2">
      <c r="A194" s="1">
        <f t="shared" si="344"/>
        <v>43924</v>
      </c>
      <c r="B194" s="13"/>
      <c r="C194" s="13"/>
      <c r="D194" s="14"/>
      <c r="E194" s="15"/>
      <c r="F194" s="13"/>
      <c r="G194" s="13"/>
      <c r="H194" s="14"/>
      <c r="I194" s="15"/>
      <c r="J194" s="13"/>
      <c r="K194" s="13"/>
      <c r="L194" s="14"/>
      <c r="M194" s="15"/>
      <c r="N194" s="13"/>
      <c r="O194" s="13"/>
      <c r="P194" s="14"/>
      <c r="Q194" s="15"/>
      <c r="R194" s="7">
        <v>10.38</v>
      </c>
      <c r="S194" s="7">
        <v>9.84</v>
      </c>
      <c r="T194" s="10">
        <f t="shared" si="1393"/>
        <v>9.84</v>
      </c>
      <c r="U194" s="11">
        <f t="shared" si="1394"/>
        <v>0.16000000000000014</v>
      </c>
    </row>
    <row r="195" spans="1:21" ht="18" customHeight="1" x14ac:dyDescent="0.2">
      <c r="A195" s="1">
        <f t="shared" si="344"/>
        <v>43917</v>
      </c>
      <c r="B195" s="13"/>
      <c r="C195" s="13"/>
      <c r="D195" s="14"/>
      <c r="E195" s="15"/>
      <c r="F195" s="13"/>
      <c r="G195" s="13"/>
      <c r="H195" s="14"/>
      <c r="I195" s="15"/>
      <c r="J195" s="13"/>
      <c r="K195" s="13"/>
      <c r="L195" s="14"/>
      <c r="M195" s="15"/>
      <c r="N195" s="13"/>
      <c r="O195" s="13"/>
      <c r="P195" s="14"/>
      <c r="Q195" s="15"/>
      <c r="R195" s="7">
        <v>10.130000000000001</v>
      </c>
      <c r="S195" s="7">
        <v>9.77</v>
      </c>
      <c r="T195" s="10">
        <f t="shared" si="1393"/>
        <v>9.77</v>
      </c>
      <c r="U195" s="11">
        <f t="shared" si="1394"/>
        <v>0.23000000000000043</v>
      </c>
    </row>
    <row r="196" spans="1:21" ht="18" customHeight="1" x14ac:dyDescent="0.2">
      <c r="A196" s="1">
        <f t="shared" si="344"/>
        <v>43910</v>
      </c>
      <c r="B196" s="13"/>
      <c r="C196" s="13"/>
      <c r="D196" s="14"/>
      <c r="E196" s="15"/>
      <c r="F196" s="13"/>
      <c r="G196" s="13"/>
      <c r="H196" s="14"/>
      <c r="I196" s="15"/>
      <c r="J196" s="13"/>
      <c r="K196" s="13"/>
      <c r="L196" s="14"/>
      <c r="M196" s="15"/>
      <c r="N196" s="13"/>
      <c r="O196" s="13"/>
      <c r="P196" s="14"/>
      <c r="Q196" s="15"/>
      <c r="R196" s="7">
        <v>9.6300000000000008</v>
      </c>
      <c r="S196" s="7">
        <v>9.81</v>
      </c>
      <c r="T196" s="10">
        <f t="shared" si="1393"/>
        <v>9.6300000000000008</v>
      </c>
      <c r="U196" s="11">
        <f t="shared" si="1394"/>
        <v>0.36999999999999922</v>
      </c>
    </row>
    <row r="197" spans="1:21" x14ac:dyDescent="0.2">
      <c r="A197" s="1">
        <f t="shared" si="344"/>
        <v>43903</v>
      </c>
      <c r="B197" s="13"/>
      <c r="C197" s="13"/>
      <c r="D197" s="14"/>
      <c r="E197" s="15"/>
      <c r="F197" s="13"/>
      <c r="G197" s="13"/>
      <c r="H197" s="14"/>
      <c r="I197" s="15"/>
      <c r="J197" s="13"/>
      <c r="K197" s="13"/>
      <c r="L197" s="14"/>
      <c r="M197" s="15"/>
      <c r="N197" s="13"/>
      <c r="O197" s="13"/>
      <c r="P197" s="14"/>
      <c r="Q197" s="15"/>
      <c r="R197" s="7">
        <v>9.6300000000000008</v>
      </c>
      <c r="S197" s="7">
        <v>9.8699999999999992</v>
      </c>
      <c r="T197" s="10">
        <f t="shared" si="1393"/>
        <v>9.6300000000000008</v>
      </c>
      <c r="U197" s="11">
        <f t="shared" si="1394"/>
        <v>0.36999999999999922</v>
      </c>
    </row>
    <row r="198" spans="1:21" x14ac:dyDescent="0.2">
      <c r="A198" s="1">
        <f t="shared" si="344"/>
        <v>43896</v>
      </c>
      <c r="B198" s="13"/>
      <c r="C198" s="13"/>
      <c r="D198" s="14"/>
      <c r="E198" s="15"/>
      <c r="F198" s="13"/>
      <c r="G198" s="13"/>
      <c r="H198" s="14"/>
      <c r="I198" s="15"/>
      <c r="J198" s="13"/>
      <c r="K198" s="13"/>
      <c r="L198" s="14"/>
      <c r="M198" s="15"/>
      <c r="N198" s="13"/>
      <c r="O198" s="13"/>
      <c r="P198" s="14"/>
      <c r="Q198" s="15"/>
      <c r="R198" s="7">
        <v>9.8800000000000008</v>
      </c>
      <c r="S198" s="7">
        <v>9.8800000000000008</v>
      </c>
      <c r="T198" s="10">
        <f t="shared" si="1393"/>
        <v>9.8800000000000008</v>
      </c>
      <c r="U198" s="11">
        <f t="shared" si="1394"/>
        <v>0.11999999999999922</v>
      </c>
    </row>
    <row r="199" spans="1:21" x14ac:dyDescent="0.2">
      <c r="A199" s="1">
        <f t="shared" si="344"/>
        <v>43889</v>
      </c>
      <c r="B199" s="13"/>
      <c r="C199" s="13"/>
      <c r="D199" s="14"/>
      <c r="E199" s="15"/>
      <c r="F199" s="13"/>
      <c r="G199" s="13"/>
      <c r="H199" s="14"/>
      <c r="I199" s="15"/>
      <c r="J199" s="13"/>
      <c r="K199" s="13"/>
      <c r="L199" s="14"/>
      <c r="M199" s="15"/>
      <c r="N199" s="13"/>
      <c r="O199" s="13"/>
      <c r="P199" s="14"/>
      <c r="Q199" s="15"/>
      <c r="R199" s="7">
        <v>9.8800000000000008</v>
      </c>
      <c r="S199" s="7">
        <v>9.8800000000000008</v>
      </c>
      <c r="T199" s="10">
        <f t="shared" si="1393"/>
        <v>9.8800000000000008</v>
      </c>
      <c r="U199" s="11">
        <f t="shared" si="1394"/>
        <v>0.11999999999999922</v>
      </c>
    </row>
    <row r="200" spans="1:21" x14ac:dyDescent="0.2">
      <c r="A200" s="1">
        <f t="shared" si="344"/>
        <v>43882</v>
      </c>
      <c r="B200" s="13"/>
      <c r="C200" s="13"/>
      <c r="D200" s="14"/>
      <c r="E200" s="15"/>
      <c r="F200" s="13"/>
      <c r="G200" s="13"/>
      <c r="H200" s="14"/>
      <c r="I200" s="15"/>
      <c r="J200" s="13"/>
      <c r="K200" s="13"/>
      <c r="L200" s="14"/>
      <c r="M200" s="15"/>
      <c r="N200" s="13"/>
      <c r="O200" s="13"/>
      <c r="P200" s="14"/>
      <c r="Q200" s="15"/>
      <c r="R200" s="7">
        <v>9.8800000000000008</v>
      </c>
      <c r="S200" s="7">
        <v>9.85</v>
      </c>
      <c r="T200" s="10">
        <f t="shared" si="1393"/>
        <v>9.85</v>
      </c>
      <c r="U200" s="11">
        <f t="shared" si="1394"/>
        <v>0.15000000000000036</v>
      </c>
    </row>
    <row r="201" spans="1:21" x14ac:dyDescent="0.2">
      <c r="A201" s="1">
        <f t="shared" si="344"/>
        <v>43875</v>
      </c>
      <c r="B201" s="13"/>
      <c r="C201" s="13"/>
      <c r="D201" s="14"/>
      <c r="E201" s="15"/>
      <c r="F201" s="13"/>
      <c r="G201" s="13"/>
      <c r="H201" s="14"/>
      <c r="I201" s="15"/>
      <c r="J201" s="13"/>
      <c r="K201" s="13"/>
      <c r="L201" s="14"/>
      <c r="M201" s="15"/>
      <c r="N201" s="13"/>
      <c r="O201" s="13"/>
      <c r="P201" s="14"/>
      <c r="Q201" s="15"/>
      <c r="R201" s="7">
        <v>9.8800000000000008</v>
      </c>
      <c r="S201" s="7">
        <v>9.82</v>
      </c>
      <c r="T201" s="10">
        <f t="shared" si="1393"/>
        <v>9.82</v>
      </c>
      <c r="U201" s="11">
        <f t="shared" si="1394"/>
        <v>0.17999999999999972</v>
      </c>
    </row>
    <row r="202" spans="1:21" x14ac:dyDescent="0.2">
      <c r="A202" s="1">
        <f t="shared" si="344"/>
        <v>43868</v>
      </c>
      <c r="B202" s="13"/>
      <c r="C202" s="13"/>
      <c r="D202" s="14"/>
      <c r="E202" s="15"/>
      <c r="F202" s="13"/>
      <c r="G202" s="13"/>
      <c r="H202" s="14"/>
      <c r="I202" s="15"/>
      <c r="J202" s="13"/>
      <c r="K202" s="13"/>
      <c r="L202" s="14"/>
      <c r="M202" s="15"/>
      <c r="N202" s="13"/>
      <c r="O202" s="13"/>
      <c r="P202" s="14"/>
      <c r="Q202" s="15"/>
      <c r="R202" s="7">
        <v>9.8800000000000008</v>
      </c>
      <c r="S202" s="7">
        <v>9.7799999999999994</v>
      </c>
      <c r="T202" s="10">
        <f t="shared" si="1393"/>
        <v>9.7799999999999994</v>
      </c>
      <c r="U202" s="11">
        <f t="shared" si="1394"/>
        <v>0.22000000000000064</v>
      </c>
    </row>
    <row r="203" spans="1:21" x14ac:dyDescent="0.2">
      <c r="A203" s="1">
        <f t="shared" si="344"/>
        <v>43861</v>
      </c>
      <c r="B203" s="13"/>
      <c r="C203" s="13"/>
      <c r="D203" s="14"/>
      <c r="E203" s="15"/>
      <c r="F203" s="13"/>
      <c r="G203" s="13"/>
      <c r="H203" s="14"/>
      <c r="I203" s="15"/>
      <c r="J203" s="13"/>
      <c r="K203" s="13"/>
      <c r="L203" s="14"/>
      <c r="M203" s="15"/>
      <c r="N203" s="13"/>
      <c r="O203" s="13"/>
      <c r="P203" s="14"/>
      <c r="Q203" s="15"/>
      <c r="R203" s="7">
        <v>9.8800000000000008</v>
      </c>
      <c r="S203" s="7">
        <v>9.75</v>
      </c>
      <c r="T203" s="10">
        <f t="shared" si="1393"/>
        <v>9.75</v>
      </c>
      <c r="U203" s="11">
        <f t="shared" si="1394"/>
        <v>0.25</v>
      </c>
    </row>
    <row r="204" spans="1:21" x14ac:dyDescent="0.2">
      <c r="A204" s="1">
        <f t="shared" si="344"/>
        <v>43854</v>
      </c>
      <c r="B204" s="13"/>
      <c r="C204" s="13"/>
      <c r="D204" s="14"/>
      <c r="E204" s="15"/>
      <c r="F204" s="13"/>
      <c r="G204" s="13"/>
      <c r="H204" s="14"/>
      <c r="I204" s="15"/>
      <c r="J204" s="13"/>
      <c r="K204" s="13"/>
      <c r="L204" s="14"/>
      <c r="M204" s="15"/>
      <c r="N204" s="13"/>
      <c r="O204" s="13"/>
      <c r="P204" s="14"/>
      <c r="Q204" s="15"/>
      <c r="R204" s="7">
        <v>9.75</v>
      </c>
      <c r="S204" s="7">
        <v>9.75</v>
      </c>
      <c r="T204" s="10">
        <f t="shared" si="1393"/>
        <v>9.75</v>
      </c>
      <c r="U204" s="11">
        <f t="shared" si="1394"/>
        <v>0.25</v>
      </c>
    </row>
    <row r="205" spans="1:21" x14ac:dyDescent="0.2">
      <c r="A205" s="1">
        <f t="shared" si="344"/>
        <v>43847</v>
      </c>
      <c r="B205" s="13"/>
      <c r="C205" s="13"/>
      <c r="D205" s="14"/>
      <c r="E205" s="15"/>
      <c r="F205" s="13"/>
      <c r="G205" s="13"/>
      <c r="H205" s="14"/>
      <c r="I205" s="15"/>
      <c r="J205" s="13"/>
      <c r="K205" s="13"/>
      <c r="L205" s="14"/>
      <c r="M205" s="15"/>
      <c r="N205" s="13"/>
      <c r="O205" s="13"/>
      <c r="P205" s="14"/>
      <c r="Q205" s="15"/>
      <c r="R205" s="7">
        <v>9.75</v>
      </c>
      <c r="S205" s="7">
        <v>9.75</v>
      </c>
      <c r="T205" s="10">
        <f t="shared" si="1393"/>
        <v>9.75</v>
      </c>
      <c r="U205" s="11">
        <f t="shared" si="1394"/>
        <v>0.25</v>
      </c>
    </row>
    <row r="206" spans="1:21" x14ac:dyDescent="0.2">
      <c r="A206" s="1">
        <f t="shared" si="344"/>
        <v>43840</v>
      </c>
      <c r="B206" s="13"/>
      <c r="C206" s="13"/>
      <c r="D206" s="14"/>
      <c r="E206" s="15"/>
      <c r="F206" s="13"/>
      <c r="G206" s="13"/>
      <c r="H206" s="14"/>
      <c r="I206" s="15"/>
      <c r="J206" s="13"/>
      <c r="K206" s="13"/>
      <c r="L206" s="14"/>
      <c r="M206" s="15"/>
      <c r="N206" s="13"/>
      <c r="O206" s="13"/>
      <c r="P206" s="14"/>
      <c r="Q206" s="15"/>
      <c r="R206" s="7">
        <v>9.75</v>
      </c>
      <c r="S206" s="7">
        <v>9.7200000000000006</v>
      </c>
      <c r="T206" s="10">
        <f t="shared" si="1393"/>
        <v>9.7200000000000006</v>
      </c>
      <c r="U206" s="11">
        <f t="shared" si="1394"/>
        <v>0.27999999999999936</v>
      </c>
    </row>
    <row r="207" spans="1:21" x14ac:dyDescent="0.2">
      <c r="A207" s="1">
        <f t="shared" si="344"/>
        <v>43833</v>
      </c>
      <c r="B207" s="13"/>
      <c r="C207" s="13"/>
      <c r="D207" s="14"/>
      <c r="E207" s="15"/>
      <c r="F207" s="13"/>
      <c r="G207" s="13"/>
      <c r="H207" s="14"/>
      <c r="I207" s="15"/>
      <c r="J207" s="13"/>
      <c r="K207" s="13"/>
      <c r="L207" s="14"/>
      <c r="M207" s="15"/>
      <c r="N207" s="13"/>
      <c r="O207" s="13"/>
      <c r="P207" s="14"/>
      <c r="Q207" s="15"/>
      <c r="R207" s="7">
        <v>9.75</v>
      </c>
      <c r="S207" s="7">
        <v>9.7200000000000006</v>
      </c>
      <c r="T207" s="10">
        <f t="shared" si="1393"/>
        <v>9.7200000000000006</v>
      </c>
      <c r="U207" s="11">
        <f t="shared" si="1394"/>
        <v>0.27999999999999936</v>
      </c>
    </row>
    <row r="208" spans="1:21" x14ac:dyDescent="0.2">
      <c r="A208" s="1">
        <f t="shared" si="344"/>
        <v>43826</v>
      </c>
      <c r="B208" s="13"/>
      <c r="C208" s="13"/>
      <c r="D208" s="14"/>
      <c r="E208" s="15"/>
      <c r="F208" s="13"/>
      <c r="G208" s="13"/>
      <c r="H208" s="14"/>
      <c r="I208" s="15"/>
      <c r="J208" s="13"/>
      <c r="K208" s="13"/>
      <c r="L208" s="14"/>
      <c r="M208" s="15"/>
      <c r="N208" s="13"/>
      <c r="O208" s="13"/>
      <c r="P208" s="14"/>
      <c r="Q208" s="15"/>
      <c r="R208" s="7">
        <v>9.75</v>
      </c>
      <c r="S208" s="7">
        <v>9.7200000000000006</v>
      </c>
      <c r="T208" s="10">
        <f t="shared" si="1393"/>
        <v>9.7200000000000006</v>
      </c>
      <c r="U208" s="11">
        <f t="shared" si="1394"/>
        <v>0.27999999999999936</v>
      </c>
    </row>
    <row r="209" spans="1:21" x14ac:dyDescent="0.2">
      <c r="A209" s="1">
        <f t="shared" si="344"/>
        <v>43819</v>
      </c>
      <c r="B209" s="13"/>
      <c r="C209" s="13"/>
      <c r="D209" s="14"/>
      <c r="E209" s="15"/>
      <c r="F209" s="13"/>
      <c r="G209" s="13"/>
      <c r="H209" s="14"/>
      <c r="I209" s="15"/>
      <c r="J209" s="13"/>
      <c r="K209" s="13"/>
      <c r="L209" s="14"/>
      <c r="M209" s="15"/>
      <c r="N209" s="13"/>
      <c r="O209" s="13"/>
      <c r="P209" s="14"/>
      <c r="Q209" s="15"/>
      <c r="R209" s="7">
        <v>9.75</v>
      </c>
      <c r="S209" s="7">
        <v>9.7100000000000009</v>
      </c>
      <c r="T209" s="10">
        <f t="shared" si="1393"/>
        <v>9.7100000000000009</v>
      </c>
      <c r="U209" s="11">
        <f t="shared" si="1394"/>
        <v>0.28999999999999915</v>
      </c>
    </row>
    <row r="210" spans="1:21" x14ac:dyDescent="0.2">
      <c r="A210" s="1">
        <f t="shared" si="344"/>
        <v>43812</v>
      </c>
      <c r="B210" s="13"/>
      <c r="C210" s="13"/>
      <c r="D210" s="14"/>
      <c r="E210" s="15"/>
      <c r="F210" s="13"/>
      <c r="G210" s="13"/>
      <c r="H210" s="14"/>
      <c r="I210" s="15"/>
      <c r="J210" s="13"/>
      <c r="K210" s="13"/>
      <c r="L210" s="14"/>
      <c r="M210" s="15"/>
      <c r="N210" s="13"/>
      <c r="O210" s="13"/>
      <c r="P210" s="14"/>
      <c r="Q210" s="15"/>
      <c r="R210" s="7">
        <v>9.6300000000000008</v>
      </c>
      <c r="S210" s="7">
        <v>9.68</v>
      </c>
      <c r="T210" s="10">
        <f t="shared" si="1393"/>
        <v>9.6300000000000008</v>
      </c>
      <c r="U210" s="11">
        <f t="shared" si="1394"/>
        <v>0.36999999999999922</v>
      </c>
    </row>
    <row r="211" spans="1:21" x14ac:dyDescent="0.2">
      <c r="A211" s="1">
        <f t="shared" si="344"/>
        <v>43805</v>
      </c>
      <c r="B211" s="13"/>
      <c r="C211" s="13"/>
      <c r="D211" s="14"/>
      <c r="E211" s="15"/>
      <c r="F211" s="13"/>
      <c r="G211" s="13"/>
      <c r="H211" s="14"/>
      <c r="I211" s="15"/>
      <c r="J211" s="13"/>
      <c r="K211" s="13"/>
      <c r="L211" s="14"/>
      <c r="M211" s="15"/>
      <c r="N211" s="13"/>
      <c r="O211" s="13"/>
      <c r="P211" s="14"/>
      <c r="Q211" s="15"/>
      <c r="R211" s="7">
        <v>9.75</v>
      </c>
      <c r="S211" s="7">
        <v>9.6199999999999992</v>
      </c>
      <c r="T211" s="10">
        <f t="shared" si="1393"/>
        <v>9.6199999999999992</v>
      </c>
      <c r="U211" s="11">
        <f t="shared" si="1394"/>
        <v>0.38000000000000078</v>
      </c>
    </row>
    <row r="212" spans="1:21" x14ac:dyDescent="0.2">
      <c r="A212" s="1">
        <f t="shared" si="344"/>
        <v>43798</v>
      </c>
      <c r="B212" s="13"/>
      <c r="C212" s="13"/>
      <c r="D212" s="14"/>
      <c r="E212" s="15"/>
      <c r="F212" s="13"/>
      <c r="G212" s="13"/>
      <c r="H212" s="14"/>
      <c r="I212" s="15"/>
      <c r="J212" s="13"/>
      <c r="K212" s="13"/>
      <c r="L212" s="14"/>
      <c r="M212" s="15"/>
      <c r="N212" s="13"/>
      <c r="O212" s="13"/>
      <c r="P212" s="14"/>
      <c r="Q212" s="15"/>
      <c r="R212" s="7">
        <v>9.75</v>
      </c>
      <c r="S212" s="7">
        <v>9.58</v>
      </c>
      <c r="T212" s="10">
        <f t="shared" si="1393"/>
        <v>9.58</v>
      </c>
      <c r="U212" s="11">
        <f t="shared" si="1394"/>
        <v>0.41999999999999993</v>
      </c>
    </row>
    <row r="213" spans="1:21" x14ac:dyDescent="0.2">
      <c r="A213" s="1">
        <f t="shared" si="344"/>
        <v>43791</v>
      </c>
      <c r="B213" s="13"/>
      <c r="C213" s="13"/>
      <c r="D213" s="14"/>
      <c r="E213" s="15"/>
      <c r="F213" s="13"/>
      <c r="G213" s="13"/>
      <c r="H213" s="14"/>
      <c r="I213" s="15"/>
      <c r="J213" s="13"/>
      <c r="K213" s="13"/>
      <c r="L213" s="14"/>
      <c r="M213" s="15"/>
      <c r="N213" s="13"/>
      <c r="O213" s="13"/>
      <c r="P213" s="14"/>
      <c r="Q213" s="15"/>
      <c r="R213" s="7">
        <v>9.75</v>
      </c>
      <c r="S213" s="7">
        <v>9.58</v>
      </c>
      <c r="T213" s="10">
        <f t="shared" si="1393"/>
        <v>9.58</v>
      </c>
      <c r="U213" s="11">
        <f t="shared" si="1394"/>
        <v>0.41999999999999993</v>
      </c>
    </row>
    <row r="214" spans="1:21" x14ac:dyDescent="0.2">
      <c r="A214" s="1">
        <f t="shared" si="344"/>
        <v>43784</v>
      </c>
      <c r="B214" s="13"/>
      <c r="C214" s="13"/>
      <c r="D214" s="14"/>
      <c r="E214" s="15"/>
      <c r="F214" s="13"/>
      <c r="G214" s="13"/>
      <c r="H214" s="14"/>
      <c r="I214" s="15"/>
      <c r="J214" s="13"/>
      <c r="K214" s="13"/>
      <c r="L214" s="14"/>
      <c r="M214" s="15"/>
      <c r="N214" s="13"/>
      <c r="O214" s="13"/>
      <c r="P214" s="14"/>
      <c r="Q214" s="15"/>
      <c r="R214" s="7">
        <v>9.5</v>
      </c>
      <c r="S214" s="7">
        <v>9.6199999999999992</v>
      </c>
      <c r="T214" s="10">
        <f t="shared" si="1393"/>
        <v>9.5</v>
      </c>
      <c r="U214" s="11">
        <f t="shared" si="1394"/>
        <v>0.5</v>
      </c>
    </row>
    <row r="215" spans="1:21" x14ac:dyDescent="0.2">
      <c r="A215" s="1">
        <f t="shared" si="344"/>
        <v>43777</v>
      </c>
      <c r="B215" s="13"/>
      <c r="C215" s="13"/>
      <c r="D215" s="14"/>
      <c r="E215" s="15"/>
      <c r="F215" s="13"/>
      <c r="G215" s="13"/>
      <c r="H215" s="14"/>
      <c r="I215" s="15"/>
      <c r="J215" s="13"/>
      <c r="K215" s="13"/>
      <c r="L215" s="14"/>
      <c r="M215" s="15"/>
      <c r="N215" s="13"/>
      <c r="O215" s="13"/>
      <c r="P215" s="14"/>
      <c r="Q215" s="15"/>
      <c r="R215" s="7">
        <v>9.5</v>
      </c>
      <c r="S215" s="7">
        <v>9.68</v>
      </c>
      <c r="T215" s="10">
        <f t="shared" si="1393"/>
        <v>9.5</v>
      </c>
      <c r="U215" s="11">
        <f t="shared" si="1394"/>
        <v>0.5</v>
      </c>
    </row>
    <row r="216" spans="1:21" x14ac:dyDescent="0.2">
      <c r="A216" s="1">
        <f t="shared" si="344"/>
        <v>43770</v>
      </c>
      <c r="B216" s="13"/>
      <c r="C216" s="13"/>
      <c r="D216" s="14"/>
      <c r="E216" s="15"/>
      <c r="F216" s="13"/>
      <c r="G216" s="13"/>
      <c r="H216" s="14"/>
      <c r="I216" s="15"/>
      <c r="J216" s="13"/>
      <c r="K216" s="13"/>
      <c r="L216" s="14"/>
      <c r="M216" s="15"/>
      <c r="N216" s="13"/>
      <c r="O216" s="13"/>
      <c r="P216" s="14"/>
      <c r="Q216" s="15"/>
      <c r="R216" s="7">
        <v>9.5</v>
      </c>
      <c r="S216" s="7">
        <v>9.75</v>
      </c>
      <c r="T216" s="10">
        <f t="shared" si="1393"/>
        <v>9.5</v>
      </c>
      <c r="U216" s="11">
        <f t="shared" si="1394"/>
        <v>0.5</v>
      </c>
    </row>
    <row r="217" spans="1:21" x14ac:dyDescent="0.2">
      <c r="A217" s="1">
        <f t="shared" si="344"/>
        <v>43763</v>
      </c>
      <c r="B217" s="13"/>
      <c r="C217" s="13"/>
      <c r="D217" s="14"/>
      <c r="E217" s="15"/>
      <c r="F217" s="13"/>
      <c r="G217" s="13"/>
      <c r="H217" s="14"/>
      <c r="I217" s="15"/>
      <c r="J217" s="13"/>
      <c r="K217" s="13"/>
      <c r="L217" s="14"/>
      <c r="M217" s="15"/>
      <c r="N217" s="13"/>
      <c r="O217" s="13"/>
      <c r="P217" s="14"/>
      <c r="Q217" s="15"/>
      <c r="R217" s="7">
        <v>9.75</v>
      </c>
      <c r="S217" s="7">
        <v>9.81</v>
      </c>
      <c r="T217" s="10">
        <f t="shared" si="1393"/>
        <v>9.75</v>
      </c>
      <c r="U217" s="11">
        <f t="shared" si="1394"/>
        <v>0.25</v>
      </c>
    </row>
    <row r="218" spans="1:21" x14ac:dyDescent="0.2">
      <c r="A218" s="1">
        <f t="shared" si="344"/>
        <v>43756</v>
      </c>
      <c r="B218" s="13"/>
      <c r="C218" s="13"/>
      <c r="D218" s="14"/>
      <c r="E218" s="15"/>
      <c r="F218" s="13"/>
      <c r="G218" s="13"/>
      <c r="H218" s="14"/>
      <c r="I218" s="15"/>
      <c r="J218" s="13"/>
      <c r="K218" s="13"/>
      <c r="L218" s="14"/>
      <c r="M218" s="15"/>
      <c r="N218" s="13"/>
      <c r="O218" s="13"/>
      <c r="P218" s="14"/>
      <c r="Q218" s="15"/>
      <c r="R218" s="7">
        <v>9.75</v>
      </c>
      <c r="S218" s="7">
        <v>9.83</v>
      </c>
      <c r="T218" s="10">
        <f t="shared" si="1393"/>
        <v>9.75</v>
      </c>
      <c r="U218" s="11">
        <f t="shared" si="1394"/>
        <v>0.25</v>
      </c>
    </row>
    <row r="219" spans="1:21" x14ac:dyDescent="0.2">
      <c r="A219" s="1">
        <f t="shared" si="344"/>
        <v>43749</v>
      </c>
      <c r="B219" s="13"/>
      <c r="C219" s="13"/>
      <c r="D219" s="14"/>
      <c r="E219" s="15"/>
      <c r="F219" s="13"/>
      <c r="G219" s="13"/>
      <c r="H219" s="14"/>
      <c r="I219" s="15"/>
      <c r="J219" s="13"/>
      <c r="K219" s="13"/>
      <c r="L219" s="14"/>
      <c r="M219" s="15"/>
      <c r="N219" s="13"/>
      <c r="O219" s="13"/>
      <c r="P219" s="14"/>
      <c r="Q219" s="15"/>
      <c r="R219" s="7">
        <v>9.75</v>
      </c>
      <c r="S219" s="7">
        <v>10.02</v>
      </c>
      <c r="T219" s="10">
        <f t="shared" si="1393"/>
        <v>9.75</v>
      </c>
      <c r="U219" s="11">
        <f t="shared" si="1394"/>
        <v>0.25</v>
      </c>
    </row>
    <row r="220" spans="1:21" x14ac:dyDescent="0.2">
      <c r="A220" s="1">
        <f t="shared" si="344"/>
        <v>43742</v>
      </c>
      <c r="B220" s="13"/>
      <c r="C220" s="13"/>
      <c r="D220" s="14"/>
      <c r="E220" s="15"/>
      <c r="F220" s="13"/>
      <c r="G220" s="13"/>
      <c r="H220" s="14"/>
      <c r="I220" s="15"/>
      <c r="J220" s="13"/>
      <c r="K220" s="13"/>
      <c r="L220" s="14"/>
      <c r="M220" s="15"/>
      <c r="N220" s="13"/>
      <c r="O220" s="13"/>
      <c r="P220" s="14"/>
      <c r="Q220" s="15"/>
      <c r="R220" s="7">
        <v>9.75</v>
      </c>
      <c r="S220" s="7">
        <v>10.27</v>
      </c>
      <c r="T220" s="10">
        <f t="shared" si="1393"/>
        <v>9.75</v>
      </c>
      <c r="U220" s="11">
        <f t="shared" si="1394"/>
        <v>0.25</v>
      </c>
    </row>
    <row r="221" spans="1:21" x14ac:dyDescent="0.2">
      <c r="A221" s="1">
        <f t="shared" si="344"/>
        <v>43735</v>
      </c>
      <c r="B221" s="13"/>
      <c r="C221" s="13"/>
      <c r="D221" s="14"/>
      <c r="E221" s="15"/>
      <c r="F221" s="13"/>
      <c r="G221" s="13"/>
      <c r="H221" s="14"/>
      <c r="I221" s="15"/>
      <c r="J221" s="13"/>
      <c r="K221" s="13"/>
      <c r="L221" s="14"/>
      <c r="M221" s="15"/>
      <c r="N221" s="13"/>
      <c r="O221" s="13"/>
      <c r="P221" s="14"/>
      <c r="Q221" s="15"/>
      <c r="R221" s="7">
        <v>10</v>
      </c>
      <c r="S221" s="7">
        <v>10.58</v>
      </c>
      <c r="T221" s="10">
        <f t="shared" si="1393"/>
        <v>10</v>
      </c>
      <c r="U221" s="11">
        <f t="shared" si="1394"/>
        <v>0</v>
      </c>
    </row>
    <row r="222" spans="1:21" x14ac:dyDescent="0.2">
      <c r="A222" s="1">
        <f t="shared" si="344"/>
        <v>43728</v>
      </c>
      <c r="B222" s="13"/>
      <c r="C222" s="13"/>
      <c r="D222" s="14"/>
      <c r="E222" s="15"/>
      <c r="F222" s="13"/>
      <c r="G222" s="13"/>
      <c r="H222" s="14"/>
      <c r="I222" s="15"/>
      <c r="J222" s="13"/>
      <c r="K222" s="13"/>
      <c r="L222" s="14"/>
      <c r="M222" s="15"/>
      <c r="N222" s="13"/>
      <c r="O222" s="13"/>
      <c r="P222" s="14"/>
      <c r="Q222" s="15"/>
      <c r="R222" s="7">
        <v>9.75</v>
      </c>
      <c r="S222" s="7">
        <v>10.98</v>
      </c>
      <c r="T222" s="10">
        <f t="shared" si="1393"/>
        <v>9.75</v>
      </c>
      <c r="U222" s="11">
        <f t="shared" si="1394"/>
        <v>0.25</v>
      </c>
    </row>
    <row r="223" spans="1:21" x14ac:dyDescent="0.2">
      <c r="A223" s="1">
        <f t="shared" si="344"/>
        <v>43721</v>
      </c>
      <c r="B223" s="13"/>
      <c r="C223" s="13"/>
      <c r="D223" s="14"/>
      <c r="E223" s="15"/>
      <c r="F223" s="13"/>
      <c r="G223" s="13"/>
      <c r="H223" s="14"/>
      <c r="I223" s="15"/>
      <c r="J223" s="13"/>
      <c r="K223" s="13"/>
      <c r="L223" s="14"/>
      <c r="M223" s="15"/>
      <c r="N223" s="13"/>
      <c r="O223" s="13"/>
      <c r="P223" s="14"/>
      <c r="Q223" s="15"/>
      <c r="R223" s="7">
        <v>10.5</v>
      </c>
      <c r="S223" s="7">
        <v>11.32</v>
      </c>
      <c r="T223" s="10">
        <f t="shared" si="1393"/>
        <v>10.5</v>
      </c>
      <c r="U223" s="11">
        <f t="shared" si="1394"/>
        <v>0</v>
      </c>
    </row>
    <row r="224" spans="1:21" x14ac:dyDescent="0.2">
      <c r="A224" s="1">
        <f t="shared" si="344"/>
        <v>43714</v>
      </c>
      <c r="B224" s="13"/>
      <c r="C224" s="13"/>
      <c r="D224" s="14"/>
      <c r="E224" s="15"/>
      <c r="F224" s="13"/>
      <c r="G224" s="13"/>
      <c r="H224" s="14"/>
      <c r="I224" s="15"/>
      <c r="J224" s="13"/>
      <c r="K224" s="13"/>
      <c r="L224" s="14"/>
      <c r="M224" s="15"/>
      <c r="N224" s="13"/>
      <c r="O224" s="13"/>
      <c r="P224" s="14"/>
      <c r="Q224" s="15"/>
      <c r="R224" s="7">
        <v>10.75</v>
      </c>
      <c r="S224" s="7">
        <v>11.71</v>
      </c>
      <c r="T224" s="10">
        <f t="shared" si="1393"/>
        <v>10.75</v>
      </c>
      <c r="U224" s="11">
        <f t="shared" si="1394"/>
        <v>0</v>
      </c>
    </row>
    <row r="225" spans="1:21" x14ac:dyDescent="0.2">
      <c r="A225" s="1">
        <f t="shared" si="344"/>
        <v>43707</v>
      </c>
      <c r="B225" s="13"/>
      <c r="C225" s="13"/>
      <c r="D225" s="14"/>
      <c r="E225" s="15"/>
      <c r="F225" s="13"/>
      <c r="G225" s="13"/>
      <c r="H225" s="14"/>
      <c r="I225" s="15"/>
      <c r="J225" s="13"/>
      <c r="K225" s="13"/>
      <c r="L225" s="14"/>
      <c r="M225" s="15"/>
      <c r="N225" s="13"/>
      <c r="O225" s="13"/>
      <c r="P225" s="14"/>
      <c r="Q225" s="15"/>
      <c r="R225" s="7">
        <v>11.25</v>
      </c>
      <c r="S225" s="7">
        <v>12.2</v>
      </c>
      <c r="T225" s="10">
        <f t="shared" si="1393"/>
        <v>11.25</v>
      </c>
      <c r="U225" s="11">
        <f t="shared" si="1394"/>
        <v>0</v>
      </c>
    </row>
    <row r="226" spans="1:21" x14ac:dyDescent="0.2">
      <c r="A226" s="1">
        <f t="shared" si="344"/>
        <v>43700</v>
      </c>
      <c r="B226" s="13"/>
      <c r="C226" s="13"/>
      <c r="D226" s="14"/>
      <c r="E226" s="15"/>
      <c r="F226" s="13"/>
      <c r="G226" s="13"/>
      <c r="H226" s="14"/>
      <c r="I226" s="15"/>
      <c r="J226" s="13"/>
      <c r="K226" s="13"/>
      <c r="L226" s="14"/>
      <c r="M226" s="15"/>
      <c r="N226" s="13"/>
      <c r="O226" s="13"/>
      <c r="P226" s="14"/>
      <c r="Q226" s="15"/>
      <c r="R226" s="7">
        <v>11.5</v>
      </c>
      <c r="S226" s="7">
        <v>12.67</v>
      </c>
      <c r="T226" s="10">
        <f t="shared" si="1393"/>
        <v>11.5</v>
      </c>
      <c r="U226" s="11">
        <f t="shared" si="1394"/>
        <v>0</v>
      </c>
    </row>
    <row r="227" spans="1:21" x14ac:dyDescent="0.2">
      <c r="A227" s="1">
        <f t="shared" si="344"/>
        <v>43693</v>
      </c>
      <c r="B227" s="13"/>
      <c r="C227" s="13"/>
      <c r="D227" s="14"/>
      <c r="E227" s="15"/>
      <c r="F227" s="13"/>
      <c r="G227" s="13"/>
      <c r="H227" s="14"/>
      <c r="I227" s="15"/>
      <c r="J227" s="13"/>
      <c r="K227" s="13"/>
      <c r="L227" s="14"/>
      <c r="M227" s="15"/>
      <c r="N227" s="13"/>
      <c r="O227" s="13"/>
      <c r="P227" s="14"/>
      <c r="Q227" s="15"/>
      <c r="R227" s="7">
        <v>11.75</v>
      </c>
      <c r="S227" s="7">
        <v>13.02</v>
      </c>
      <c r="T227" s="10">
        <f t="shared" si="1393"/>
        <v>11.75</v>
      </c>
      <c r="U227" s="11">
        <f t="shared" si="1394"/>
        <v>0</v>
      </c>
    </row>
    <row r="228" spans="1:21" x14ac:dyDescent="0.2">
      <c r="A228" s="1">
        <f t="shared" ref="A228:A233" si="1395">A229+7</f>
        <v>43686</v>
      </c>
      <c r="B228" s="13"/>
      <c r="C228" s="13"/>
      <c r="D228" s="14"/>
      <c r="E228" s="15"/>
      <c r="F228" s="13"/>
      <c r="G228" s="13"/>
      <c r="H228" s="14"/>
      <c r="I228" s="15"/>
      <c r="J228" s="13"/>
      <c r="K228" s="13"/>
      <c r="L228" s="14"/>
      <c r="M228" s="15"/>
      <c r="N228" s="13"/>
      <c r="O228" s="13"/>
      <c r="P228" s="14"/>
      <c r="Q228" s="15"/>
      <c r="R228" s="7">
        <v>12.25</v>
      </c>
      <c r="S228" s="7">
        <v>13.28</v>
      </c>
      <c r="T228" s="10">
        <f t="shared" si="1393"/>
        <v>12.25</v>
      </c>
      <c r="U228" s="11">
        <f t="shared" si="1394"/>
        <v>0</v>
      </c>
    </row>
    <row r="229" spans="1:21" x14ac:dyDescent="0.2">
      <c r="A229" s="1">
        <f t="shared" si="1395"/>
        <v>43679</v>
      </c>
      <c r="B229" s="13"/>
      <c r="C229" s="13"/>
      <c r="D229" s="14"/>
      <c r="E229" s="15"/>
      <c r="F229" s="13"/>
      <c r="G229" s="13"/>
      <c r="H229" s="14"/>
      <c r="I229" s="15"/>
      <c r="J229" s="13"/>
      <c r="K229" s="13"/>
      <c r="L229" s="14"/>
      <c r="M229" s="15"/>
      <c r="N229" s="13"/>
      <c r="O229" s="13"/>
      <c r="P229" s="14"/>
      <c r="Q229" s="15"/>
      <c r="R229" s="7">
        <v>13.25</v>
      </c>
      <c r="S229" s="7">
        <v>13.31</v>
      </c>
      <c r="T229" s="10">
        <f t="shared" si="1393"/>
        <v>13.25</v>
      </c>
      <c r="U229" s="11">
        <f t="shared" si="1394"/>
        <v>0</v>
      </c>
    </row>
    <row r="230" spans="1:21" x14ac:dyDescent="0.2">
      <c r="A230" s="1">
        <f t="shared" si="1395"/>
        <v>43672</v>
      </c>
      <c r="B230" s="13"/>
      <c r="C230" s="13"/>
      <c r="D230" s="14"/>
      <c r="E230" s="15"/>
      <c r="F230" s="13"/>
      <c r="G230" s="13"/>
      <c r="H230" s="14"/>
      <c r="I230" s="15"/>
      <c r="J230" s="13"/>
      <c r="K230" s="13"/>
      <c r="L230" s="14"/>
      <c r="M230" s="15"/>
      <c r="N230" s="13"/>
      <c r="O230" s="13"/>
      <c r="P230" s="14"/>
      <c r="Q230" s="15"/>
      <c r="R230" s="7">
        <v>13.5</v>
      </c>
      <c r="S230" s="7">
        <v>13.32</v>
      </c>
      <c r="T230" s="10">
        <f t="shared" si="1393"/>
        <v>13.32</v>
      </c>
      <c r="U230" s="11">
        <f t="shared" si="1394"/>
        <v>0</v>
      </c>
    </row>
    <row r="231" spans="1:21" x14ac:dyDescent="0.2">
      <c r="A231" s="1">
        <f t="shared" si="1395"/>
        <v>43665</v>
      </c>
      <c r="B231" s="13"/>
      <c r="C231" s="13"/>
      <c r="D231" s="14"/>
      <c r="E231" s="15"/>
      <c r="F231" s="13"/>
      <c r="G231" s="13"/>
      <c r="H231" s="14"/>
      <c r="I231" s="15"/>
      <c r="J231" s="13"/>
      <c r="K231" s="13"/>
      <c r="L231" s="14"/>
      <c r="M231" s="15"/>
      <c r="N231" s="13"/>
      <c r="O231" s="13"/>
      <c r="P231" s="14"/>
      <c r="Q231" s="15"/>
      <c r="R231" s="7">
        <v>13.25</v>
      </c>
      <c r="S231" s="7">
        <v>13.37</v>
      </c>
      <c r="T231" s="10">
        <f t="shared" si="1393"/>
        <v>13.25</v>
      </c>
      <c r="U231" s="11">
        <f t="shared" si="1394"/>
        <v>0</v>
      </c>
    </row>
    <row r="232" spans="1:21" x14ac:dyDescent="0.2">
      <c r="A232" s="1">
        <f t="shared" si="1395"/>
        <v>43658</v>
      </c>
      <c r="B232" s="13"/>
      <c r="C232" s="13"/>
      <c r="D232" s="14"/>
      <c r="E232" s="15"/>
      <c r="F232" s="13"/>
      <c r="G232" s="13"/>
      <c r="H232" s="14"/>
      <c r="I232" s="15"/>
      <c r="J232" s="13"/>
      <c r="K232" s="13"/>
      <c r="L232" s="14"/>
      <c r="M232" s="15"/>
      <c r="N232" s="13"/>
      <c r="O232" s="13"/>
      <c r="P232" s="14"/>
      <c r="Q232" s="15"/>
      <c r="R232" s="7">
        <v>13.25</v>
      </c>
      <c r="S232" s="7">
        <v>13.42</v>
      </c>
      <c r="T232" s="10">
        <f t="shared" si="1393"/>
        <v>13.25</v>
      </c>
      <c r="U232" s="11">
        <f t="shared" si="1394"/>
        <v>0</v>
      </c>
    </row>
    <row r="233" spans="1:21" x14ac:dyDescent="0.2">
      <c r="A233" s="1">
        <f t="shared" si="1395"/>
        <v>43651</v>
      </c>
      <c r="B233" s="13"/>
      <c r="C233" s="13"/>
      <c r="D233" s="14"/>
      <c r="E233" s="15"/>
      <c r="F233" s="13"/>
      <c r="G233" s="13"/>
      <c r="H233" s="14"/>
      <c r="I233" s="15"/>
      <c r="J233" s="13"/>
      <c r="K233" s="13"/>
      <c r="L233" s="14"/>
      <c r="M233" s="15"/>
      <c r="N233" s="13"/>
      <c r="O233" s="13"/>
      <c r="P233" s="14"/>
      <c r="Q233" s="15"/>
      <c r="R233" s="7">
        <v>13.25</v>
      </c>
      <c r="S233" s="7">
        <v>13.49</v>
      </c>
      <c r="T233" s="10">
        <f t="shared" si="1393"/>
        <v>13.25</v>
      </c>
      <c r="U233" s="11">
        <f t="shared" si="1394"/>
        <v>0</v>
      </c>
    </row>
    <row r="234" spans="1:21" x14ac:dyDescent="0.2">
      <c r="A234" s="1">
        <f>A235+7</f>
        <v>43644</v>
      </c>
      <c r="B234" s="13"/>
      <c r="C234" s="13"/>
      <c r="D234" s="14"/>
      <c r="E234" s="15"/>
      <c r="F234" s="13"/>
      <c r="G234" s="13"/>
      <c r="H234" s="14"/>
      <c r="I234" s="15"/>
      <c r="J234" s="13"/>
      <c r="K234" s="13"/>
      <c r="L234" s="14"/>
      <c r="M234" s="15"/>
      <c r="N234" s="13"/>
      <c r="O234" s="13"/>
      <c r="P234" s="14"/>
      <c r="Q234" s="15"/>
      <c r="R234" s="7">
        <v>13.5</v>
      </c>
      <c r="S234" s="7">
        <v>13.5</v>
      </c>
      <c r="T234" s="10">
        <f t="shared" si="1393"/>
        <v>13.5</v>
      </c>
      <c r="U234" s="11">
        <f t="shared" si="1394"/>
        <v>0</v>
      </c>
    </row>
    <row r="235" spans="1:21" x14ac:dyDescent="0.2">
      <c r="A235" s="1">
        <f>A236+7</f>
        <v>43637</v>
      </c>
      <c r="B235" s="13"/>
      <c r="C235" s="13"/>
      <c r="D235" s="14"/>
      <c r="E235" s="15"/>
      <c r="F235" s="13"/>
      <c r="G235" s="13"/>
      <c r="H235" s="14"/>
      <c r="I235" s="15"/>
      <c r="J235" s="13"/>
      <c r="K235" s="13"/>
      <c r="L235" s="14"/>
      <c r="M235" s="15"/>
      <c r="N235" s="13"/>
      <c r="O235" s="13"/>
      <c r="P235" s="14"/>
      <c r="Q235" s="15"/>
      <c r="R235" s="7">
        <v>13.5</v>
      </c>
      <c r="S235" s="7">
        <v>13.51</v>
      </c>
      <c r="T235" s="10">
        <f t="shared" si="1393"/>
        <v>13.5</v>
      </c>
      <c r="U235" s="11">
        <f t="shared" si="1394"/>
        <v>0</v>
      </c>
    </row>
    <row r="236" spans="1:21" x14ac:dyDescent="0.2">
      <c r="A236" s="1">
        <f>A237+7</f>
        <v>43630</v>
      </c>
      <c r="B236" s="13"/>
      <c r="C236" s="13"/>
      <c r="D236" s="14"/>
      <c r="E236" s="15"/>
      <c r="F236" s="13"/>
      <c r="G236" s="13"/>
      <c r="H236" s="14"/>
      <c r="I236" s="15"/>
      <c r="J236" s="13"/>
      <c r="K236" s="13"/>
      <c r="L236" s="14"/>
      <c r="M236" s="15"/>
      <c r="N236" s="13"/>
      <c r="O236" s="13"/>
      <c r="P236" s="14"/>
      <c r="Q236" s="15"/>
      <c r="R236" s="7">
        <v>13.5</v>
      </c>
      <c r="S236" s="7">
        <v>13.57</v>
      </c>
      <c r="T236" s="10">
        <f t="shared" si="1393"/>
        <v>13.5</v>
      </c>
      <c r="U236" s="11">
        <f t="shared" si="1394"/>
        <v>0</v>
      </c>
    </row>
    <row r="237" spans="1:21" x14ac:dyDescent="0.2">
      <c r="A237" s="1">
        <f>A238+7</f>
        <v>43623</v>
      </c>
      <c r="B237" s="13"/>
      <c r="C237" s="13"/>
      <c r="D237" s="14"/>
      <c r="E237" s="15"/>
      <c r="F237" s="13"/>
      <c r="G237" s="13"/>
      <c r="H237" s="14"/>
      <c r="I237" s="15"/>
      <c r="J237" s="13"/>
      <c r="K237" s="13"/>
      <c r="L237" s="14"/>
      <c r="M237" s="15"/>
      <c r="N237" s="13"/>
      <c r="O237" s="13"/>
      <c r="P237" s="14"/>
      <c r="Q237" s="15"/>
      <c r="R237" s="7">
        <v>13.5</v>
      </c>
      <c r="S237" s="7">
        <v>13.63</v>
      </c>
      <c r="T237" s="10">
        <f t="shared" si="1393"/>
        <v>13.5</v>
      </c>
      <c r="U237" s="11">
        <f t="shared" si="1394"/>
        <v>0</v>
      </c>
    </row>
    <row r="238" spans="1:21" x14ac:dyDescent="0.2">
      <c r="A238" s="1">
        <v>43616</v>
      </c>
      <c r="B238" s="13"/>
      <c r="C238" s="13"/>
      <c r="D238" s="14"/>
      <c r="E238" s="15"/>
      <c r="F238" s="13"/>
      <c r="G238" s="13"/>
      <c r="H238" s="14"/>
      <c r="I238" s="15"/>
      <c r="J238" s="13"/>
      <c r="K238" s="13"/>
      <c r="L238" s="14"/>
      <c r="M238" s="15"/>
      <c r="N238" s="13"/>
      <c r="O238" s="13"/>
      <c r="P238" s="14"/>
      <c r="Q238" s="15"/>
      <c r="R238" s="7">
        <v>13.5</v>
      </c>
      <c r="S238" s="7">
        <v>13.69</v>
      </c>
      <c r="T238" s="10">
        <f t="shared" si="1393"/>
        <v>13.5</v>
      </c>
      <c r="U238" s="11">
        <f t="shared" si="1394"/>
        <v>0</v>
      </c>
    </row>
    <row r="239" spans="1:2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</sheetData>
  <mergeCells count="40">
    <mergeCell ref="B1:E1"/>
    <mergeCell ref="B3:E3"/>
    <mergeCell ref="B4:E4"/>
    <mergeCell ref="B5:B6"/>
    <mergeCell ref="C5:C6"/>
    <mergeCell ref="D5:D6"/>
    <mergeCell ref="E5:E6"/>
    <mergeCell ref="B2:E2"/>
    <mergeCell ref="N1:Q1"/>
    <mergeCell ref="R1:U1"/>
    <mergeCell ref="N2:Q2"/>
    <mergeCell ref="R2:U2"/>
    <mergeCell ref="N3:Q3"/>
    <mergeCell ref="R3:U3"/>
    <mergeCell ref="N4:Q4"/>
    <mergeCell ref="R4:U4"/>
    <mergeCell ref="N5:N6"/>
    <mergeCell ref="O5:O6"/>
    <mergeCell ref="P5:P6"/>
    <mergeCell ref="Q5:Q6"/>
    <mergeCell ref="R5:R6"/>
    <mergeCell ref="S5:S6"/>
    <mergeCell ref="T5:T6"/>
    <mergeCell ref="U5:U6"/>
    <mergeCell ref="J1:M1"/>
    <mergeCell ref="J2:M2"/>
    <mergeCell ref="J3:M3"/>
    <mergeCell ref="J4:M4"/>
    <mergeCell ref="J5:J6"/>
    <mergeCell ref="K5:K6"/>
    <mergeCell ref="L5:L6"/>
    <mergeCell ref="M5:M6"/>
    <mergeCell ref="F1:I1"/>
    <mergeCell ref="F2:I2"/>
    <mergeCell ref="F3:I3"/>
    <mergeCell ref="F4:I4"/>
    <mergeCell ref="F5:F6"/>
    <mergeCell ref="G5:G6"/>
    <mergeCell ref="H5:H6"/>
    <mergeCell ref="I5:I6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&amp;C&amp;"Arial,Bold"&amp;16Pulse Crop Repayment Rates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Dry Peas</vt:lpstr>
      <vt:lpstr>Lentils</vt:lpstr>
      <vt:lpstr>Large Chickpeas</vt:lpstr>
      <vt:lpstr>Small Chickpeas</vt:lpstr>
      <vt:lpstr>'Dry Peas'!Print_Area</vt:lpstr>
      <vt:lpstr>'Large Chickpeas'!Print_Area</vt:lpstr>
      <vt:lpstr>Lentils!Print_Area</vt:lpstr>
      <vt:lpstr>'Small Chickpeas'!Print_Area</vt:lpstr>
      <vt:lpstr>'Dry Peas'!Print_Titles</vt:lpstr>
      <vt:lpstr>'Large Chickpeas'!Print_Titles</vt:lpstr>
      <vt:lpstr>Lentils!Print_Titles</vt:lpstr>
      <vt:lpstr>'Small Chickpeas'!Print_Titles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USDA-MDIOL00000DG8C</dc:creator>
  <cp:lastModifiedBy>Valdivia, Paige - FPAC-FSA, MD</cp:lastModifiedBy>
  <cp:lastPrinted>2017-05-03T10:11:02Z</cp:lastPrinted>
  <dcterms:created xsi:type="dcterms:W3CDTF">2002-12-23T21:12:33Z</dcterms:created>
  <dcterms:modified xsi:type="dcterms:W3CDTF">2023-10-20T12:15:10Z</dcterms:modified>
</cp:coreProperties>
</file>